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466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9" i="1" l="1"/>
  <c r="AF14" i="1"/>
  <c r="AF20" i="1"/>
  <c r="AF6" i="1"/>
  <c r="M30" i="1"/>
  <c r="O30" i="1"/>
  <c r="I30" i="1"/>
  <c r="K30" i="1"/>
  <c r="M29" i="1"/>
  <c r="O29" i="1"/>
  <c r="I29" i="1"/>
  <c r="K29" i="1"/>
  <c r="Q40" i="1"/>
  <c r="S40" i="1"/>
  <c r="M40" i="1"/>
  <c r="O40" i="1"/>
  <c r="I40" i="1"/>
  <c r="K40" i="1"/>
  <c r="AK46" i="1"/>
  <c r="Z46" i="1"/>
  <c r="AK45" i="1"/>
  <c r="Z45" i="1"/>
  <c r="AK44" i="1"/>
  <c r="Z44" i="1"/>
  <c r="Z20" i="1"/>
  <c r="AK18" i="1"/>
  <c r="Z18" i="1"/>
  <c r="AK17" i="1"/>
  <c r="AK16" i="1"/>
  <c r="Z16" i="1"/>
  <c r="AK15" i="1"/>
  <c r="AK14" i="1"/>
  <c r="Z14" i="1"/>
  <c r="AK13" i="1"/>
  <c r="Z13" i="1"/>
  <c r="AK12" i="1"/>
  <c r="AK11" i="1"/>
  <c r="Z11" i="1"/>
  <c r="AK10" i="1"/>
  <c r="AK9" i="1"/>
  <c r="Z9" i="1"/>
  <c r="AK8" i="1"/>
  <c r="Z8" i="1"/>
  <c r="AK7" i="1"/>
  <c r="Z7" i="1"/>
  <c r="AK6" i="1"/>
  <c r="Z6" i="1"/>
</calcChain>
</file>

<file path=xl/sharedStrings.xml><?xml version="1.0" encoding="utf-8"?>
<sst xmlns="http://schemas.openxmlformats.org/spreadsheetml/2006/main" count="267" uniqueCount="132">
  <si>
    <t xml:space="preserve">Allround resultat Open och Junior SM-Veckan Borås 1-4 juli 2014 </t>
  </si>
  <si>
    <t>Spelare</t>
  </si>
  <si>
    <t>Försök</t>
  </si>
  <si>
    <t>Semi</t>
  </si>
  <si>
    <t>Final</t>
  </si>
  <si>
    <t>Förnamn</t>
  </si>
  <si>
    <t>Efternamn</t>
  </si>
  <si>
    <t>Klubb</t>
  </si>
  <si>
    <t>Div</t>
  </si>
  <si>
    <t>Total</t>
  </si>
  <si>
    <t>DDC</t>
  </si>
  <si>
    <t>MTA</t>
  </si>
  <si>
    <t>Poäng</t>
  </si>
  <si>
    <t>TRC</t>
  </si>
  <si>
    <t>SCF</t>
  </si>
  <si>
    <t>Fristil</t>
  </si>
  <si>
    <t>Precision</t>
  </si>
  <si>
    <t>R1</t>
  </si>
  <si>
    <t>Discgolf</t>
  </si>
  <si>
    <t>Totalt</t>
  </si>
  <si>
    <t>Längd</t>
  </si>
  <si>
    <t>Discathon</t>
  </si>
  <si>
    <t>Niclas</t>
  </si>
  <si>
    <t>Bergehamn</t>
  </si>
  <si>
    <t>Värnamo FC</t>
  </si>
  <si>
    <t>Open</t>
  </si>
  <si>
    <t>Mike</t>
  </si>
  <si>
    <t>Beckmann</t>
  </si>
  <si>
    <t>*1</t>
  </si>
  <si>
    <t>Thomas</t>
  </si>
  <si>
    <t>Jonasson</t>
  </si>
  <si>
    <t>Södertörns FK</t>
  </si>
  <si>
    <t xml:space="preserve">Jonas  </t>
  </si>
  <si>
    <t>Bengtsson</t>
  </si>
  <si>
    <t>Dieter</t>
  </si>
  <si>
    <t>Johansson</t>
  </si>
  <si>
    <t>ej semi</t>
  </si>
  <si>
    <t>Johan</t>
  </si>
  <si>
    <t>Stensmar</t>
  </si>
  <si>
    <t>Hässleholm FF</t>
  </si>
  <si>
    <t>Sten</t>
  </si>
  <si>
    <t>Sturefelt</t>
  </si>
  <si>
    <t>Spinndisc FK</t>
  </si>
  <si>
    <t>Jonathan</t>
  </si>
  <si>
    <t>Brandtberg</t>
  </si>
  <si>
    <t>KFUM Norrköping</t>
  </si>
  <si>
    <t>DNS</t>
  </si>
  <si>
    <t>Niloofar</t>
  </si>
  <si>
    <t>Mosavar Rahmani</t>
  </si>
  <si>
    <t>Dam</t>
  </si>
  <si>
    <t xml:space="preserve">Mattias  </t>
  </si>
  <si>
    <t>Hultqvist</t>
  </si>
  <si>
    <t>Martin</t>
  </si>
  <si>
    <t>Nygren</t>
  </si>
  <si>
    <t>Anneli</t>
  </si>
  <si>
    <t>André</t>
  </si>
  <si>
    <t xml:space="preserve">Peter  </t>
  </si>
  <si>
    <t>Karlsson</t>
  </si>
  <si>
    <t>Kalmar FK</t>
  </si>
  <si>
    <t>Olsson</t>
  </si>
  <si>
    <t>Eriksson</t>
  </si>
  <si>
    <t>Haninge FC</t>
  </si>
  <si>
    <t>Mikael</t>
  </si>
  <si>
    <t>Svensson</t>
  </si>
  <si>
    <t>IK Ymer Frisbee</t>
  </si>
  <si>
    <t>Richard</t>
  </si>
  <si>
    <t>Kappling</t>
  </si>
  <si>
    <t>KFUM Linköping</t>
  </si>
  <si>
    <t>Fabian</t>
  </si>
  <si>
    <t>Lindblad</t>
  </si>
  <si>
    <t>Junior</t>
  </si>
  <si>
    <t>Albin</t>
  </si>
  <si>
    <t>*2</t>
  </si>
  <si>
    <t>Anton</t>
  </si>
  <si>
    <t>Carl</t>
  </si>
  <si>
    <t>Ulvinen</t>
  </si>
  <si>
    <t>Lindh</t>
  </si>
  <si>
    <t>Anders</t>
  </si>
  <si>
    <t>Swärd</t>
  </si>
  <si>
    <t>Viktor</t>
  </si>
  <si>
    <t>Johansen</t>
  </si>
  <si>
    <t>Christer</t>
  </si>
  <si>
    <t>Ludvig</t>
  </si>
  <si>
    <t>Sundh</t>
  </si>
  <si>
    <t>Jimmy</t>
  </si>
  <si>
    <t>David</t>
  </si>
  <si>
    <t>Kihlberg</t>
  </si>
  <si>
    <t>Hugo</t>
  </si>
  <si>
    <t>Elfving</t>
  </si>
  <si>
    <t>WIFT</t>
  </si>
  <si>
    <t>Kaj</t>
  </si>
  <si>
    <t>Larsson</t>
  </si>
  <si>
    <t>Stefan</t>
  </si>
  <si>
    <t>Löwenmark</t>
  </si>
  <si>
    <t>Caroline</t>
  </si>
  <si>
    <t>Whitworth</t>
  </si>
  <si>
    <t>Linda</t>
  </si>
  <si>
    <t>Emanuelsson</t>
  </si>
  <si>
    <t>Marianne</t>
  </si>
  <si>
    <t>Söderberg</t>
  </si>
  <si>
    <t>Eva Lotta</t>
  </si>
  <si>
    <t>Blom</t>
  </si>
  <si>
    <t>Evelin</t>
  </si>
  <si>
    <t>Stjernström</t>
  </si>
  <si>
    <t>Slottsskogens DGC</t>
  </si>
  <si>
    <t>FK 360</t>
  </si>
  <si>
    <t>Härnösands DG</t>
  </si>
  <si>
    <t>Onsala DGC</t>
  </si>
  <si>
    <t>Henrik</t>
  </si>
  <si>
    <t>Rydén</t>
  </si>
  <si>
    <t>Daniel</t>
  </si>
  <si>
    <t>Mattias</t>
  </si>
  <si>
    <t>Franzén</t>
  </si>
  <si>
    <t>Johnsson</t>
  </si>
  <si>
    <t>LUFS</t>
  </si>
  <si>
    <t>Joakim</t>
  </si>
  <si>
    <t>Arveskär</t>
  </si>
  <si>
    <t>Jan</t>
  </si>
  <si>
    <t>Ekman</t>
  </si>
  <si>
    <t>Andreas</t>
  </si>
  <si>
    <t>Jaderyd</t>
  </si>
  <si>
    <t>Palm</t>
  </si>
  <si>
    <t>Josjö</t>
  </si>
  <si>
    <t>Uppsala FdK</t>
  </si>
  <si>
    <t>Lindell</t>
  </si>
  <si>
    <t>Fredrik</t>
  </si>
  <si>
    <t>Celinder</t>
  </si>
  <si>
    <t>Nils</t>
  </si>
  <si>
    <t>Von Segebaden</t>
  </si>
  <si>
    <t>Brunna FDC</t>
  </si>
  <si>
    <t>Omg 1</t>
  </si>
  <si>
    <t>Omg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</si>
</sst>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6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ont="1" applyBorder="1" applyAlignment="1">
      <alignment vertical="center"/>
    </xf>
    <xf numFmtId="0" fontId="2" fillId="2" borderId="0" xfId="0" applyFont="1" applyFill="1"/>
  </cellXfs>
  <cellStyles count="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0"/>
  <sheetViews>
    <sheetView tabSelected="1" workbookViewId="0">
      <selection activeCell="D2" sqref="D2"/>
    </sheetView>
  </sheetViews>
  <sheetFormatPr baseColWidth="10" defaultRowHeight="15" x14ac:dyDescent="0"/>
  <cols>
    <col min="1" max="1" width="6.6640625" style="2" customWidth="1"/>
    <col min="2" max="2" width="9.5" style="2" customWidth="1"/>
    <col min="3" max="3" width="16.6640625" style="2" customWidth="1"/>
    <col min="4" max="4" width="17.5" style="2" customWidth="1"/>
    <col min="5" max="5" width="1.6640625" style="2" customWidth="1"/>
    <col min="6" max="6" width="6.6640625" style="4" customWidth="1"/>
    <col min="7" max="7" width="1.6640625" style="4" customWidth="1"/>
    <col min="8" max="19" width="8.1640625" style="5" customWidth="1"/>
    <col min="20" max="20" width="6" style="5" customWidth="1"/>
    <col min="21" max="21" width="1.6640625" style="5" customWidth="1"/>
    <col min="22" max="22" width="8.6640625" style="3" customWidth="1"/>
    <col min="23" max="23" width="1.6640625" style="3" customWidth="1"/>
    <col min="24" max="25" width="9.1640625" style="3" customWidth="1"/>
    <col min="26" max="27" width="6.1640625" style="3" customWidth="1"/>
    <col min="28" max="28" width="8.83203125" style="3" customWidth="1"/>
    <col min="29" max="29" width="1.6640625" style="3" customWidth="1"/>
    <col min="30" max="30" width="6.1640625" style="3" customWidth="1"/>
    <col min="31" max="31" width="6.33203125" style="3" customWidth="1"/>
    <col min="32" max="32" width="6" style="3" customWidth="1"/>
    <col min="33" max="33" width="7.83203125" style="3" customWidth="1"/>
    <col min="34" max="34" width="1.6640625" style="3" customWidth="1"/>
    <col min="35" max="35" width="7.83203125" style="2" customWidth="1"/>
    <col min="36" max="37" width="7.1640625" style="2" customWidth="1"/>
    <col min="38" max="38" width="5.6640625" style="2" customWidth="1"/>
    <col min="39" max="39" width="7.1640625" style="2" customWidth="1"/>
    <col min="40" max="40" width="1.6640625" style="2" customWidth="1"/>
    <col min="41" max="41" width="7.1640625" style="2" customWidth="1"/>
    <col min="42" max="42" width="5.83203125" style="2" customWidth="1"/>
    <col min="43" max="43" width="9.5" style="2" customWidth="1"/>
    <col min="44" max="44" width="1.6640625" style="2" customWidth="1"/>
    <col min="45" max="16384" width="10.83203125" style="2"/>
  </cols>
  <sheetData>
    <row r="1" spans="1:53" ht="18">
      <c r="B1" s="1" t="s">
        <v>0</v>
      </c>
    </row>
    <row r="2" spans="1:53">
      <c r="B2" s="6"/>
    </row>
    <row r="3" spans="1:53">
      <c r="A3" s="6" t="s">
        <v>8</v>
      </c>
      <c r="B3" s="6" t="s">
        <v>1</v>
      </c>
    </row>
    <row r="4" spans="1:53">
      <c r="F4" s="17"/>
      <c r="G4" s="17"/>
      <c r="H4" s="18" t="s">
        <v>2</v>
      </c>
      <c r="I4" s="18"/>
      <c r="J4" s="18"/>
      <c r="K4" s="18"/>
      <c r="L4" s="18" t="s">
        <v>3</v>
      </c>
      <c r="M4" s="18"/>
      <c r="N4" s="18"/>
      <c r="O4" s="18"/>
      <c r="P4" s="18" t="s">
        <v>4</v>
      </c>
      <c r="Q4" s="18"/>
      <c r="R4" s="18"/>
      <c r="S4" s="18"/>
      <c r="T4" s="18"/>
      <c r="U4" s="18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>
      <c r="A5" s="8" t="s">
        <v>8</v>
      </c>
      <c r="B5" s="8" t="s">
        <v>5</v>
      </c>
      <c r="C5" s="8" t="s">
        <v>6</v>
      </c>
      <c r="D5" s="8" t="s">
        <v>7</v>
      </c>
      <c r="E5" s="23"/>
      <c r="F5" s="9" t="s">
        <v>10</v>
      </c>
      <c r="G5" s="13"/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11</v>
      </c>
      <c r="Q5" s="10" t="s">
        <v>12</v>
      </c>
      <c r="R5" s="10" t="s">
        <v>13</v>
      </c>
      <c r="S5" s="10" t="s">
        <v>14</v>
      </c>
      <c r="T5" s="10" t="s">
        <v>14</v>
      </c>
      <c r="U5" s="14"/>
      <c r="V5" s="9" t="s">
        <v>15</v>
      </c>
      <c r="W5" s="13"/>
      <c r="X5" s="9" t="s">
        <v>130</v>
      </c>
      <c r="Y5" s="9" t="s">
        <v>131</v>
      </c>
      <c r="Z5" s="9" t="s">
        <v>9</v>
      </c>
      <c r="AA5" s="9" t="s">
        <v>4</v>
      </c>
      <c r="AB5" s="9" t="s">
        <v>16</v>
      </c>
      <c r="AC5" s="13"/>
      <c r="AD5" s="9" t="s">
        <v>17</v>
      </c>
      <c r="AE5" s="9" t="s">
        <v>4</v>
      </c>
      <c r="AF5" s="9" t="s">
        <v>9</v>
      </c>
      <c r="AG5" s="9" t="s">
        <v>18</v>
      </c>
      <c r="AH5" s="13"/>
      <c r="AI5" s="10" t="s">
        <v>2</v>
      </c>
      <c r="AJ5" s="10" t="s">
        <v>3</v>
      </c>
      <c r="AK5" s="10" t="s">
        <v>19</v>
      </c>
      <c r="AL5" s="10" t="s">
        <v>4</v>
      </c>
      <c r="AM5" s="10" t="s">
        <v>20</v>
      </c>
      <c r="AN5" s="14"/>
      <c r="AO5" s="10" t="s">
        <v>2</v>
      </c>
      <c r="AP5" s="10" t="s">
        <v>4</v>
      </c>
      <c r="AQ5" s="10" t="s">
        <v>21</v>
      </c>
      <c r="AR5" s="14"/>
      <c r="AS5" s="11"/>
      <c r="AT5" s="11"/>
      <c r="AU5" s="11"/>
      <c r="AV5" s="11"/>
      <c r="AW5" s="11"/>
      <c r="AX5" s="11"/>
      <c r="AY5" s="11"/>
      <c r="AZ5" s="11"/>
      <c r="BA5" s="11"/>
    </row>
    <row r="6" spans="1:53">
      <c r="A6" s="7" t="s">
        <v>25</v>
      </c>
      <c r="B6" s="7" t="s">
        <v>22</v>
      </c>
      <c r="C6" s="7" t="s">
        <v>23</v>
      </c>
      <c r="D6" s="7" t="s">
        <v>24</v>
      </c>
      <c r="E6" s="23"/>
      <c r="F6" s="17">
        <v>1</v>
      </c>
      <c r="G6" s="13"/>
      <c r="H6" s="18">
        <v>9</v>
      </c>
      <c r="I6" s="18">
        <v>49.5</v>
      </c>
      <c r="J6" s="18">
        <v>67</v>
      </c>
      <c r="K6" s="18">
        <v>116.5</v>
      </c>
      <c r="L6" s="18">
        <v>11.56</v>
      </c>
      <c r="M6" s="18">
        <v>63.58</v>
      </c>
      <c r="N6" s="18">
        <v>48</v>
      </c>
      <c r="O6" s="18">
        <v>111.58</v>
      </c>
      <c r="P6" s="18">
        <v>9.1</v>
      </c>
      <c r="Q6" s="18">
        <v>50.05</v>
      </c>
      <c r="R6" s="18">
        <v>61</v>
      </c>
      <c r="S6" s="18">
        <v>111.05</v>
      </c>
      <c r="T6" s="18">
        <v>2</v>
      </c>
      <c r="U6" s="14"/>
      <c r="V6" s="12">
        <v>3</v>
      </c>
      <c r="W6" s="13"/>
      <c r="X6" s="12">
        <v>8</v>
      </c>
      <c r="Y6" s="12">
        <v>12</v>
      </c>
      <c r="Z6" s="12">
        <f>X6+Y6</f>
        <v>20</v>
      </c>
      <c r="AA6" s="12"/>
      <c r="AB6" s="12">
        <v>5</v>
      </c>
      <c r="AC6" s="13"/>
      <c r="AD6" s="12">
        <v>64</v>
      </c>
      <c r="AE6" s="12">
        <v>27</v>
      </c>
      <c r="AF6" s="12">
        <f>AD6+AE6</f>
        <v>91</v>
      </c>
      <c r="AG6" s="12">
        <v>1</v>
      </c>
      <c r="AH6" s="13"/>
      <c r="AI6" s="11">
        <v>157</v>
      </c>
      <c r="AJ6" s="11">
        <v>164</v>
      </c>
      <c r="AK6" s="11">
        <f>AI6+AJ6</f>
        <v>321</v>
      </c>
      <c r="AL6" s="11">
        <v>154</v>
      </c>
      <c r="AM6" s="11">
        <v>5</v>
      </c>
      <c r="AN6" s="14"/>
      <c r="AO6" s="11">
        <v>5.29</v>
      </c>
      <c r="AP6" s="11">
        <v>5.35</v>
      </c>
      <c r="AQ6" s="11">
        <v>3</v>
      </c>
      <c r="AR6" s="14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7" t="s">
        <v>25</v>
      </c>
      <c r="B7" s="7" t="s">
        <v>26</v>
      </c>
      <c r="C7" s="7" t="s">
        <v>27</v>
      </c>
      <c r="D7" s="7" t="s">
        <v>24</v>
      </c>
      <c r="E7" s="23"/>
      <c r="F7" s="17">
        <v>6</v>
      </c>
      <c r="G7" s="13"/>
      <c r="H7" s="18">
        <v>9.91</v>
      </c>
      <c r="I7" s="18">
        <v>54.505000000000003</v>
      </c>
      <c r="J7" s="18">
        <v>41</v>
      </c>
      <c r="K7" s="18">
        <v>95.504999999999995</v>
      </c>
      <c r="L7" s="18">
        <v>8.65</v>
      </c>
      <c r="M7" s="18">
        <v>47.575000000000003</v>
      </c>
      <c r="N7" s="18">
        <v>53</v>
      </c>
      <c r="O7" s="18">
        <v>100.575</v>
      </c>
      <c r="P7" s="18">
        <v>10.15</v>
      </c>
      <c r="Q7" s="18">
        <v>55.825000000000003</v>
      </c>
      <c r="R7" s="18">
        <v>63</v>
      </c>
      <c r="S7" s="18">
        <v>118.825</v>
      </c>
      <c r="T7" s="18">
        <v>1</v>
      </c>
      <c r="U7" s="14"/>
      <c r="V7" s="12">
        <v>1</v>
      </c>
      <c r="W7" s="13"/>
      <c r="X7" s="12">
        <v>12</v>
      </c>
      <c r="Y7" s="12">
        <v>14</v>
      </c>
      <c r="Z7" s="12">
        <f t="shared" ref="Z7:Z20" si="0">X7+Y7</f>
        <v>26</v>
      </c>
      <c r="AA7" s="12" t="s">
        <v>28</v>
      </c>
      <c r="AB7" s="12">
        <v>3</v>
      </c>
      <c r="AC7" s="13"/>
      <c r="AD7" s="12">
        <v>68</v>
      </c>
      <c r="AE7" s="12"/>
      <c r="AF7" s="12"/>
      <c r="AG7" s="12">
        <v>8</v>
      </c>
      <c r="AH7" s="13"/>
      <c r="AI7" s="11">
        <v>155</v>
      </c>
      <c r="AJ7" s="11">
        <v>143</v>
      </c>
      <c r="AK7" s="11">
        <f t="shared" ref="AK7:AK18" si="1">AI7+AJ7</f>
        <v>298</v>
      </c>
      <c r="AL7" s="11"/>
      <c r="AM7" s="11">
        <v>6</v>
      </c>
      <c r="AN7" s="14"/>
      <c r="AO7" s="11">
        <v>5.56</v>
      </c>
      <c r="AP7" s="11">
        <v>5.27</v>
      </c>
      <c r="AQ7" s="11">
        <v>1</v>
      </c>
      <c r="AR7" s="14"/>
      <c r="AS7" s="11"/>
      <c r="AT7" s="11"/>
      <c r="AU7" s="11"/>
      <c r="AV7" s="11"/>
      <c r="AW7" s="11"/>
      <c r="AX7" s="11"/>
      <c r="AY7" s="11"/>
      <c r="AZ7" s="11"/>
      <c r="BA7" s="11"/>
    </row>
    <row r="8" spans="1:53">
      <c r="A8" s="7" t="s">
        <v>25</v>
      </c>
      <c r="B8" s="7" t="s">
        <v>29</v>
      </c>
      <c r="C8" s="7" t="s">
        <v>30</v>
      </c>
      <c r="D8" s="7" t="s">
        <v>31</v>
      </c>
      <c r="E8" s="23"/>
      <c r="F8" s="17">
        <v>5</v>
      </c>
      <c r="G8" s="13"/>
      <c r="H8" s="18">
        <v>11</v>
      </c>
      <c r="I8" s="18">
        <v>60.5</v>
      </c>
      <c r="J8" s="18">
        <v>45</v>
      </c>
      <c r="K8" s="18">
        <v>105.5</v>
      </c>
      <c r="L8" s="18">
        <v>8.8800000000000008</v>
      </c>
      <c r="M8" s="18">
        <v>48.64</v>
      </c>
      <c r="N8" s="18">
        <v>52</v>
      </c>
      <c r="O8" s="18">
        <v>100.84</v>
      </c>
      <c r="P8" s="18">
        <v>10.029999999999999</v>
      </c>
      <c r="Q8" s="18">
        <v>55.164999999999999</v>
      </c>
      <c r="R8" s="18">
        <v>48</v>
      </c>
      <c r="S8" s="18">
        <v>103.16500000000001</v>
      </c>
      <c r="T8" s="18">
        <v>4</v>
      </c>
      <c r="U8" s="14"/>
      <c r="V8" s="12">
        <v>5</v>
      </c>
      <c r="W8" s="13"/>
      <c r="X8" s="12">
        <v>12</v>
      </c>
      <c r="Y8" s="12">
        <v>14</v>
      </c>
      <c r="Z8" s="12">
        <f t="shared" si="0"/>
        <v>26</v>
      </c>
      <c r="AA8" s="12">
        <v>7</v>
      </c>
      <c r="AB8" s="12">
        <v>2</v>
      </c>
      <c r="AC8" s="13"/>
      <c r="AD8" s="12">
        <v>65</v>
      </c>
      <c r="AE8" s="12"/>
      <c r="AF8" s="12"/>
      <c r="AG8" s="12">
        <v>6</v>
      </c>
      <c r="AH8" s="13"/>
      <c r="AI8" s="11">
        <v>139</v>
      </c>
      <c r="AJ8" s="11">
        <v>140</v>
      </c>
      <c r="AK8" s="11">
        <f t="shared" si="1"/>
        <v>279</v>
      </c>
      <c r="AL8" s="11"/>
      <c r="AM8" s="11">
        <v>9</v>
      </c>
      <c r="AN8" s="14"/>
      <c r="AO8" s="11">
        <v>6.18</v>
      </c>
      <c r="AP8" s="11"/>
      <c r="AQ8" s="11">
        <v>7</v>
      </c>
      <c r="AR8" s="14"/>
      <c r="AS8" s="11"/>
      <c r="AT8" s="11"/>
      <c r="AU8" s="11"/>
      <c r="AV8" s="11"/>
      <c r="AW8" s="11"/>
      <c r="AX8" s="11"/>
      <c r="AY8" s="11"/>
      <c r="AZ8" s="11"/>
      <c r="BA8" s="11"/>
    </row>
    <row r="9" spans="1:53">
      <c r="A9" s="7" t="s">
        <v>25</v>
      </c>
      <c r="B9" s="7" t="s">
        <v>32</v>
      </c>
      <c r="C9" s="7" t="s">
        <v>33</v>
      </c>
      <c r="D9" s="7" t="s">
        <v>31</v>
      </c>
      <c r="E9" s="23"/>
      <c r="F9" s="17">
        <v>8</v>
      </c>
      <c r="G9" s="13"/>
      <c r="H9" s="18">
        <v>7.18</v>
      </c>
      <c r="I9" s="18">
        <v>39.49</v>
      </c>
      <c r="J9" s="18">
        <v>25</v>
      </c>
      <c r="K9" s="18">
        <v>64.489999999999995</v>
      </c>
      <c r="L9" s="18">
        <v>9</v>
      </c>
      <c r="M9" s="18">
        <v>49.5</v>
      </c>
      <c r="N9" s="18">
        <v>25</v>
      </c>
      <c r="O9" s="18">
        <v>74.5</v>
      </c>
      <c r="P9" s="18"/>
      <c r="Q9" s="18"/>
      <c r="R9" s="18"/>
      <c r="S9" s="18"/>
      <c r="T9" s="18">
        <v>12</v>
      </c>
      <c r="U9" s="14"/>
      <c r="V9" s="12">
        <v>5</v>
      </c>
      <c r="W9" s="13"/>
      <c r="X9" s="12">
        <v>12</v>
      </c>
      <c r="Y9" s="12">
        <v>16</v>
      </c>
      <c r="Z9" s="12">
        <f t="shared" si="0"/>
        <v>28</v>
      </c>
      <c r="AA9" s="12">
        <v>14</v>
      </c>
      <c r="AB9" s="12">
        <v>1</v>
      </c>
      <c r="AC9" s="13"/>
      <c r="AD9" s="12">
        <v>64</v>
      </c>
      <c r="AE9" s="12">
        <v>34</v>
      </c>
      <c r="AF9" s="12">
        <f t="shared" ref="AF9:AF20" si="2">AD9+AE9</f>
        <v>98</v>
      </c>
      <c r="AG9" s="12">
        <v>5</v>
      </c>
      <c r="AH9" s="13"/>
      <c r="AI9" s="11">
        <v>107</v>
      </c>
      <c r="AJ9" s="11"/>
      <c r="AK9" s="11">
        <f t="shared" si="1"/>
        <v>107</v>
      </c>
      <c r="AL9" s="11"/>
      <c r="AM9" s="11">
        <v>16</v>
      </c>
      <c r="AN9" s="14"/>
      <c r="AO9" s="11"/>
      <c r="AP9" s="11"/>
      <c r="AQ9" s="11"/>
      <c r="AR9" s="14"/>
      <c r="AS9" s="11"/>
      <c r="AT9" s="11"/>
      <c r="AU9" s="11"/>
      <c r="AV9" s="11"/>
      <c r="AW9" s="11"/>
      <c r="AX9" s="11"/>
      <c r="AY9" s="11"/>
      <c r="AZ9" s="11"/>
      <c r="BA9" s="11"/>
    </row>
    <row r="10" spans="1:53">
      <c r="A10" s="7" t="s">
        <v>25</v>
      </c>
      <c r="B10" s="7" t="s">
        <v>34</v>
      </c>
      <c r="C10" s="7" t="s">
        <v>35</v>
      </c>
      <c r="D10" s="7" t="s">
        <v>24</v>
      </c>
      <c r="E10" s="23"/>
      <c r="F10" s="17">
        <v>1</v>
      </c>
      <c r="G10" s="13"/>
      <c r="H10" s="18">
        <v>8.94</v>
      </c>
      <c r="I10" s="18">
        <v>49.17</v>
      </c>
      <c r="J10" s="18">
        <v>18</v>
      </c>
      <c r="K10" s="18">
        <v>67.17</v>
      </c>
      <c r="L10" s="18">
        <v>9.6300000000000008</v>
      </c>
      <c r="M10" s="18">
        <v>52.965000000000003</v>
      </c>
      <c r="N10" s="18">
        <v>35</v>
      </c>
      <c r="O10" s="18">
        <v>87.965000000000003</v>
      </c>
      <c r="P10" s="18"/>
      <c r="Q10" s="18"/>
      <c r="R10" s="18"/>
      <c r="S10" s="18"/>
      <c r="T10" s="18">
        <v>9</v>
      </c>
      <c r="U10" s="14"/>
      <c r="V10" s="12">
        <v>3</v>
      </c>
      <c r="W10" s="13"/>
      <c r="X10" s="12">
        <v>6</v>
      </c>
      <c r="Y10" s="12" t="s">
        <v>36</v>
      </c>
      <c r="Z10" s="12"/>
      <c r="AA10" s="12"/>
      <c r="AB10" s="12">
        <v>12</v>
      </c>
      <c r="AC10" s="13"/>
      <c r="AD10" s="12">
        <v>79</v>
      </c>
      <c r="AE10" s="12"/>
      <c r="AF10" s="12"/>
      <c r="AG10" s="12">
        <v>13</v>
      </c>
      <c r="AH10" s="13"/>
      <c r="AI10" s="11">
        <v>111</v>
      </c>
      <c r="AJ10" s="11">
        <v>132</v>
      </c>
      <c r="AK10" s="11">
        <f t="shared" si="1"/>
        <v>243</v>
      </c>
      <c r="AL10" s="11"/>
      <c r="AM10" s="11">
        <v>11</v>
      </c>
      <c r="AN10" s="14"/>
      <c r="AO10" s="11">
        <v>6.27</v>
      </c>
      <c r="AP10" s="11"/>
      <c r="AQ10" s="11">
        <v>9</v>
      </c>
      <c r="AR10" s="14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>
      <c r="A11" s="7" t="s">
        <v>25</v>
      </c>
      <c r="B11" s="7" t="s">
        <v>37</v>
      </c>
      <c r="C11" s="7" t="s">
        <v>38</v>
      </c>
      <c r="D11" s="7" t="s">
        <v>39</v>
      </c>
      <c r="E11" s="23"/>
      <c r="F11" s="17">
        <v>9</v>
      </c>
      <c r="G11" s="13"/>
      <c r="H11" s="21">
        <v>10.06</v>
      </c>
      <c r="I11" s="21">
        <v>55.33</v>
      </c>
      <c r="J11" s="21">
        <v>0</v>
      </c>
      <c r="K11" s="21">
        <v>55.33</v>
      </c>
      <c r="L11" s="21">
        <v>7.03</v>
      </c>
      <c r="M11" s="21">
        <v>38.664999999999999</v>
      </c>
      <c r="N11" s="21">
        <v>17</v>
      </c>
      <c r="O11" s="18">
        <v>55.664999999999999</v>
      </c>
      <c r="P11" s="18"/>
      <c r="Q11" s="18"/>
      <c r="R11" s="18"/>
      <c r="S11" s="18"/>
      <c r="T11" s="18">
        <v>14</v>
      </c>
      <c r="U11" s="14"/>
      <c r="V11" s="12">
        <v>5</v>
      </c>
      <c r="W11" s="13"/>
      <c r="X11" s="12">
        <v>10</v>
      </c>
      <c r="Y11" s="12">
        <v>8</v>
      </c>
      <c r="Z11" s="12">
        <f t="shared" si="0"/>
        <v>18</v>
      </c>
      <c r="AA11" s="12"/>
      <c r="AB11" s="12">
        <v>9</v>
      </c>
      <c r="AC11" s="13"/>
      <c r="AD11" s="12">
        <v>65</v>
      </c>
      <c r="AE11" s="12"/>
      <c r="AF11" s="12"/>
      <c r="AG11" s="12">
        <v>6</v>
      </c>
      <c r="AH11" s="13"/>
      <c r="AI11" s="11">
        <v>125</v>
      </c>
      <c r="AJ11" s="11">
        <v>108</v>
      </c>
      <c r="AK11" s="11">
        <f t="shared" si="1"/>
        <v>233</v>
      </c>
      <c r="AL11" s="11"/>
      <c r="AM11" s="11">
        <v>14</v>
      </c>
      <c r="AN11" s="14"/>
      <c r="AO11" s="11">
        <v>5.59</v>
      </c>
      <c r="AP11" s="11"/>
      <c r="AQ11" s="11">
        <v>6</v>
      </c>
      <c r="AR11" s="14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>
      <c r="A12" s="7" t="s">
        <v>25</v>
      </c>
      <c r="B12" s="7" t="s">
        <v>40</v>
      </c>
      <c r="C12" s="7" t="s">
        <v>41</v>
      </c>
      <c r="D12" s="7" t="s">
        <v>42</v>
      </c>
      <c r="E12" s="23"/>
      <c r="F12" s="17">
        <v>8</v>
      </c>
      <c r="G12" s="13"/>
      <c r="H12" s="18">
        <v>8.25</v>
      </c>
      <c r="I12" s="18">
        <v>45.375</v>
      </c>
      <c r="J12" s="18">
        <v>39</v>
      </c>
      <c r="K12" s="18">
        <v>84.375</v>
      </c>
      <c r="L12" s="18">
        <v>10.130000000000001</v>
      </c>
      <c r="M12" s="18">
        <v>55.715000000000003</v>
      </c>
      <c r="N12" s="18">
        <v>18</v>
      </c>
      <c r="O12" s="18">
        <v>73.715000000000003</v>
      </c>
      <c r="P12" s="18"/>
      <c r="Q12" s="18"/>
      <c r="R12" s="18"/>
      <c r="S12" s="18"/>
      <c r="T12" s="18">
        <v>13</v>
      </c>
      <c r="U12" s="14"/>
      <c r="V12" s="12">
        <v>4</v>
      </c>
      <c r="W12" s="13"/>
      <c r="X12" s="12">
        <v>6</v>
      </c>
      <c r="Y12" s="12" t="s">
        <v>36</v>
      </c>
      <c r="Z12" s="12"/>
      <c r="AA12" s="12"/>
      <c r="AB12" s="12">
        <v>12</v>
      </c>
      <c r="AC12" s="13"/>
      <c r="AD12" s="12">
        <v>69</v>
      </c>
      <c r="AE12" s="12"/>
      <c r="AF12" s="12"/>
      <c r="AG12" s="12">
        <v>9</v>
      </c>
      <c r="AH12" s="13"/>
      <c r="AI12" s="11">
        <v>102</v>
      </c>
      <c r="AJ12" s="11"/>
      <c r="AK12" s="11">
        <f t="shared" si="1"/>
        <v>102</v>
      </c>
      <c r="AL12" s="11"/>
      <c r="AM12" s="11">
        <v>18</v>
      </c>
      <c r="AN12" s="14"/>
      <c r="AO12" s="11">
        <v>8.31</v>
      </c>
      <c r="AP12" s="11"/>
      <c r="AQ12" s="11">
        <v>11</v>
      </c>
      <c r="AR12" s="14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>
      <c r="A13" s="7" t="s">
        <v>25</v>
      </c>
      <c r="B13" s="7" t="s">
        <v>43</v>
      </c>
      <c r="C13" s="7" t="s">
        <v>44</v>
      </c>
      <c r="D13" s="7" t="s">
        <v>45</v>
      </c>
      <c r="E13" s="23"/>
      <c r="F13" s="17">
        <v>5</v>
      </c>
      <c r="G13" s="13"/>
      <c r="H13" s="18">
        <v>7.5</v>
      </c>
      <c r="I13" s="18">
        <v>41.25</v>
      </c>
      <c r="J13" s="18">
        <v>55</v>
      </c>
      <c r="K13" s="18">
        <v>96.25</v>
      </c>
      <c r="L13" s="18">
        <v>10.28</v>
      </c>
      <c r="M13" s="18">
        <v>56.54</v>
      </c>
      <c r="N13" s="18">
        <v>42</v>
      </c>
      <c r="O13" s="18">
        <v>98.54</v>
      </c>
      <c r="P13" s="18"/>
      <c r="Q13" s="18"/>
      <c r="R13" s="18"/>
      <c r="S13" s="18"/>
      <c r="T13" s="18">
        <v>7</v>
      </c>
      <c r="U13" s="14"/>
      <c r="V13" s="12" t="s">
        <v>46</v>
      </c>
      <c r="W13" s="13"/>
      <c r="X13" s="12">
        <v>8</v>
      </c>
      <c r="Y13" s="12">
        <v>7</v>
      </c>
      <c r="Z13" s="12">
        <f t="shared" si="0"/>
        <v>15</v>
      </c>
      <c r="AA13" s="12"/>
      <c r="AB13" s="12">
        <v>10</v>
      </c>
      <c r="AC13" s="13"/>
      <c r="AD13" s="12">
        <v>71</v>
      </c>
      <c r="AE13" s="12"/>
      <c r="AF13" s="12"/>
      <c r="AG13" s="12">
        <v>10</v>
      </c>
      <c r="AH13" s="13"/>
      <c r="AI13" s="11">
        <v>107</v>
      </c>
      <c r="AJ13" s="11"/>
      <c r="AK13" s="11">
        <f t="shared" si="1"/>
        <v>107</v>
      </c>
      <c r="AL13" s="11"/>
      <c r="AM13" s="11">
        <v>16</v>
      </c>
      <c r="AN13" s="14"/>
      <c r="AO13" s="11">
        <v>5.18</v>
      </c>
      <c r="AP13" s="11">
        <v>5.37</v>
      </c>
      <c r="AQ13" s="11">
        <v>4</v>
      </c>
      <c r="AR13" s="14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>
      <c r="A14" s="7" t="s">
        <v>25</v>
      </c>
      <c r="B14" s="7" t="s">
        <v>50</v>
      </c>
      <c r="C14" s="7" t="s">
        <v>51</v>
      </c>
      <c r="D14" s="7" t="s">
        <v>24</v>
      </c>
      <c r="E14" s="23"/>
      <c r="F14" s="17">
        <v>7</v>
      </c>
      <c r="G14" s="13"/>
      <c r="H14" s="18">
        <v>10.58</v>
      </c>
      <c r="I14" s="18">
        <v>58.19</v>
      </c>
      <c r="J14" s="18">
        <v>33</v>
      </c>
      <c r="K14" s="18">
        <v>91.19</v>
      </c>
      <c r="L14" s="18">
        <v>9.56</v>
      </c>
      <c r="M14" s="18">
        <v>52.58</v>
      </c>
      <c r="N14" s="18">
        <v>56</v>
      </c>
      <c r="O14" s="18">
        <v>108.58</v>
      </c>
      <c r="P14" s="18">
        <v>8.9</v>
      </c>
      <c r="Q14" s="18">
        <v>48.95</v>
      </c>
      <c r="R14" s="18">
        <v>59</v>
      </c>
      <c r="S14" s="18">
        <v>107.95</v>
      </c>
      <c r="T14" s="18">
        <v>3</v>
      </c>
      <c r="U14" s="14"/>
      <c r="V14" s="12" t="s">
        <v>46</v>
      </c>
      <c r="W14" s="13"/>
      <c r="X14" s="12">
        <v>9</v>
      </c>
      <c r="Y14" s="12">
        <v>10</v>
      </c>
      <c r="Z14" s="12">
        <f t="shared" si="0"/>
        <v>19</v>
      </c>
      <c r="AA14" s="12"/>
      <c r="AB14" s="12">
        <v>7</v>
      </c>
      <c r="AC14" s="13"/>
      <c r="AD14" s="12">
        <v>63</v>
      </c>
      <c r="AE14" s="12">
        <v>31</v>
      </c>
      <c r="AF14" s="12">
        <f t="shared" si="2"/>
        <v>94</v>
      </c>
      <c r="AG14" s="12">
        <v>4</v>
      </c>
      <c r="AH14" s="13"/>
      <c r="AI14" s="11">
        <v>148</v>
      </c>
      <c r="AJ14" s="11">
        <v>150</v>
      </c>
      <c r="AK14" s="11">
        <f t="shared" si="1"/>
        <v>298</v>
      </c>
      <c r="AL14" s="11"/>
      <c r="AM14" s="11">
        <v>6</v>
      </c>
      <c r="AN14" s="14"/>
      <c r="AO14" s="11"/>
      <c r="AP14" s="11"/>
      <c r="AQ14" s="11"/>
      <c r="AR14" s="14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>
      <c r="A15" s="7" t="s">
        <v>25</v>
      </c>
      <c r="B15" s="7" t="s">
        <v>52</v>
      </c>
      <c r="C15" s="7" t="s">
        <v>53</v>
      </c>
      <c r="D15" s="7" t="s">
        <v>45</v>
      </c>
      <c r="E15" s="23"/>
      <c r="F15" s="17">
        <v>8</v>
      </c>
      <c r="G15" s="13"/>
      <c r="H15" s="18">
        <v>0</v>
      </c>
      <c r="I15" s="18">
        <v>0</v>
      </c>
      <c r="J15" s="18">
        <v>14</v>
      </c>
      <c r="K15" s="18">
        <v>14</v>
      </c>
      <c r="L15" s="18"/>
      <c r="M15" s="18"/>
      <c r="N15" s="18"/>
      <c r="O15" s="18"/>
      <c r="P15" s="18"/>
      <c r="Q15" s="18"/>
      <c r="R15" s="18"/>
      <c r="S15" s="18"/>
      <c r="T15" s="18">
        <v>17</v>
      </c>
      <c r="U15" s="14"/>
      <c r="V15" s="12" t="s">
        <v>46</v>
      </c>
      <c r="W15" s="13"/>
      <c r="X15" s="12">
        <v>4</v>
      </c>
      <c r="Y15" s="12" t="s">
        <v>36</v>
      </c>
      <c r="Z15" s="12"/>
      <c r="AA15" s="12"/>
      <c r="AB15" s="12">
        <v>14</v>
      </c>
      <c r="AC15" s="13"/>
      <c r="AD15" s="12">
        <v>75</v>
      </c>
      <c r="AE15" s="12"/>
      <c r="AF15" s="12"/>
      <c r="AG15" s="12">
        <v>11</v>
      </c>
      <c r="AH15" s="13"/>
      <c r="AI15" s="11">
        <v>77</v>
      </c>
      <c r="AJ15" s="11"/>
      <c r="AK15" s="11">
        <f t="shared" si="1"/>
        <v>77</v>
      </c>
      <c r="AL15" s="11"/>
      <c r="AM15" s="11">
        <v>20</v>
      </c>
      <c r="AN15" s="14"/>
      <c r="AO15" s="11">
        <v>5.31</v>
      </c>
      <c r="AP15" s="11">
        <v>6.15</v>
      </c>
      <c r="AQ15" s="11">
        <v>5</v>
      </c>
      <c r="AR15" s="14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>
      <c r="A16" s="7" t="s">
        <v>25</v>
      </c>
      <c r="B16" s="7" t="s">
        <v>56</v>
      </c>
      <c r="C16" s="7" t="s">
        <v>57</v>
      </c>
      <c r="D16" s="7" t="s">
        <v>58</v>
      </c>
      <c r="E16" s="23"/>
      <c r="F16" s="17"/>
      <c r="G16" s="13"/>
      <c r="H16" s="18">
        <v>8.5299999999999994</v>
      </c>
      <c r="I16" s="18">
        <v>46.914999999999999</v>
      </c>
      <c r="J16" s="18">
        <v>25</v>
      </c>
      <c r="K16" s="18">
        <v>71.915000000000006</v>
      </c>
      <c r="L16" s="18">
        <v>8</v>
      </c>
      <c r="M16" s="18">
        <v>44</v>
      </c>
      <c r="N16" s="18">
        <v>33</v>
      </c>
      <c r="O16" s="18">
        <v>77</v>
      </c>
      <c r="P16" s="18"/>
      <c r="Q16" s="18"/>
      <c r="R16" s="18"/>
      <c r="S16" s="18"/>
      <c r="T16" s="18">
        <v>11</v>
      </c>
      <c r="U16" s="14"/>
      <c r="V16" s="12">
        <v>5</v>
      </c>
      <c r="W16" s="13"/>
      <c r="X16" s="12">
        <v>11</v>
      </c>
      <c r="Y16" s="12">
        <v>9</v>
      </c>
      <c r="Z16" s="12">
        <f t="shared" si="0"/>
        <v>20</v>
      </c>
      <c r="AA16" s="12"/>
      <c r="AB16" s="12">
        <v>6</v>
      </c>
      <c r="AC16" s="13"/>
      <c r="AD16" s="12" t="s">
        <v>46</v>
      </c>
      <c r="AE16" s="12"/>
      <c r="AF16" s="12"/>
      <c r="AG16" s="12"/>
      <c r="AH16" s="13"/>
      <c r="AI16" s="11">
        <v>111</v>
      </c>
      <c r="AJ16" s="11">
        <v>116</v>
      </c>
      <c r="AK16" s="11">
        <f t="shared" si="1"/>
        <v>227</v>
      </c>
      <c r="AL16" s="11"/>
      <c r="AM16" s="11">
        <v>15</v>
      </c>
      <c r="AN16" s="14"/>
      <c r="AO16" s="11">
        <v>5.58</v>
      </c>
      <c r="AP16" s="11">
        <v>5.29</v>
      </c>
      <c r="AQ16" s="11">
        <v>2</v>
      </c>
      <c r="AR16" s="14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>
      <c r="A17" s="7" t="s">
        <v>25</v>
      </c>
      <c r="B17" s="7" t="s">
        <v>29</v>
      </c>
      <c r="C17" s="7" t="s">
        <v>59</v>
      </c>
      <c r="D17" s="7" t="s">
        <v>42</v>
      </c>
      <c r="E17" s="23"/>
      <c r="F17" s="17">
        <v>8</v>
      </c>
      <c r="G17" s="1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 t="s">
        <v>46</v>
      </c>
      <c r="U17" s="14"/>
      <c r="V17" s="12">
        <v>4</v>
      </c>
      <c r="W17" s="13"/>
      <c r="X17" s="12" t="s">
        <v>46</v>
      </c>
      <c r="Y17" s="12"/>
      <c r="Z17" s="12"/>
      <c r="AA17" s="12"/>
      <c r="AB17" s="12"/>
      <c r="AC17" s="13"/>
      <c r="AD17" s="12">
        <v>86</v>
      </c>
      <c r="AE17" s="12"/>
      <c r="AF17" s="12"/>
      <c r="AG17" s="12">
        <v>14</v>
      </c>
      <c r="AH17" s="13"/>
      <c r="AI17" s="11">
        <v>114</v>
      </c>
      <c r="AJ17" s="11">
        <v>121</v>
      </c>
      <c r="AK17" s="11">
        <f t="shared" si="1"/>
        <v>235</v>
      </c>
      <c r="AL17" s="11"/>
      <c r="AM17" s="11">
        <v>13</v>
      </c>
      <c r="AN17" s="14"/>
      <c r="AO17" s="11">
        <v>8.1999999999999993</v>
      </c>
      <c r="AP17" s="11"/>
      <c r="AQ17" s="11">
        <v>10</v>
      </c>
      <c r="AR17" s="14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>
      <c r="A18" s="7" t="s">
        <v>25</v>
      </c>
      <c r="B18" s="7" t="s">
        <v>37</v>
      </c>
      <c r="C18" s="7" t="s">
        <v>60</v>
      </c>
      <c r="D18" s="7" t="s">
        <v>61</v>
      </c>
      <c r="E18" s="23"/>
      <c r="F18" s="17">
        <v>4</v>
      </c>
      <c r="G18" s="1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>
        <v>18</v>
      </c>
      <c r="U18" s="14"/>
      <c r="V18" s="12" t="s">
        <v>46</v>
      </c>
      <c r="W18" s="13"/>
      <c r="X18" s="12">
        <v>8</v>
      </c>
      <c r="Y18" s="12">
        <v>9</v>
      </c>
      <c r="Z18" s="12">
        <f t="shared" si="0"/>
        <v>17</v>
      </c>
      <c r="AA18" s="12"/>
      <c r="AB18" s="12">
        <v>8</v>
      </c>
      <c r="AC18" s="13"/>
      <c r="AD18" s="12" t="s">
        <v>46</v>
      </c>
      <c r="AE18" s="12"/>
      <c r="AF18" s="12"/>
      <c r="AG18" s="12"/>
      <c r="AH18" s="13"/>
      <c r="AI18" s="11">
        <v>78</v>
      </c>
      <c r="AJ18" s="11"/>
      <c r="AK18" s="11">
        <f t="shared" si="1"/>
        <v>78</v>
      </c>
      <c r="AL18" s="11"/>
      <c r="AM18" s="11">
        <v>19</v>
      </c>
      <c r="AN18" s="14"/>
      <c r="AO18" s="11"/>
      <c r="AP18" s="11"/>
      <c r="AQ18" s="11"/>
      <c r="AR18" s="14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>
      <c r="A19" s="7" t="s">
        <v>25</v>
      </c>
      <c r="B19" s="7" t="s">
        <v>29</v>
      </c>
      <c r="C19" s="7" t="s">
        <v>124</v>
      </c>
      <c r="D19" s="7" t="s">
        <v>61</v>
      </c>
      <c r="E19" s="23"/>
      <c r="F19" s="17">
        <v>4</v>
      </c>
      <c r="G19" s="1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4"/>
      <c r="V19" s="12"/>
      <c r="W19" s="13"/>
      <c r="X19" s="12"/>
      <c r="Y19" s="12"/>
      <c r="Z19" s="12"/>
      <c r="AA19" s="12"/>
      <c r="AB19" s="12"/>
      <c r="AC19" s="13"/>
      <c r="AD19" s="12"/>
      <c r="AE19" s="12"/>
      <c r="AF19" s="12"/>
      <c r="AG19" s="12"/>
      <c r="AH19" s="13"/>
      <c r="AI19" s="11"/>
      <c r="AJ19" s="11"/>
      <c r="AK19" s="11"/>
      <c r="AL19" s="11"/>
      <c r="AM19" s="11"/>
      <c r="AN19" s="14"/>
      <c r="AO19" s="11"/>
      <c r="AP19" s="11"/>
      <c r="AQ19" s="11"/>
      <c r="AR19" s="14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>
      <c r="A20" s="7" t="s">
        <v>25</v>
      </c>
      <c r="B20" s="7" t="s">
        <v>65</v>
      </c>
      <c r="C20" s="7" t="s">
        <v>66</v>
      </c>
      <c r="D20" s="7" t="s">
        <v>67</v>
      </c>
      <c r="E20" s="23"/>
      <c r="F20" s="17"/>
      <c r="G20" s="13"/>
      <c r="H20" s="18">
        <v>0</v>
      </c>
      <c r="I20" s="18">
        <v>0</v>
      </c>
      <c r="J20" s="18">
        <v>49</v>
      </c>
      <c r="K20" s="18">
        <v>49</v>
      </c>
      <c r="L20" s="18">
        <v>8.4700000000000006</v>
      </c>
      <c r="M20" s="18">
        <v>46.585000000000001</v>
      </c>
      <c r="N20" s="18">
        <v>53</v>
      </c>
      <c r="O20" s="18">
        <v>99.584999999999994</v>
      </c>
      <c r="P20" s="18"/>
      <c r="Q20" s="18"/>
      <c r="R20" s="18"/>
      <c r="S20" s="18"/>
      <c r="T20" s="18">
        <v>6</v>
      </c>
      <c r="U20" s="14"/>
      <c r="V20" s="12" t="s">
        <v>46</v>
      </c>
      <c r="W20" s="13"/>
      <c r="X20" s="12">
        <v>12</v>
      </c>
      <c r="Y20" s="12">
        <v>13</v>
      </c>
      <c r="Z20" s="12">
        <f t="shared" si="0"/>
        <v>25</v>
      </c>
      <c r="AA20" s="12"/>
      <c r="AB20" s="12">
        <v>4</v>
      </c>
      <c r="AC20" s="13"/>
      <c r="AD20" s="12">
        <v>62</v>
      </c>
      <c r="AE20" s="12">
        <v>29</v>
      </c>
      <c r="AF20" s="12">
        <f t="shared" si="2"/>
        <v>91</v>
      </c>
      <c r="AG20" s="12">
        <v>2</v>
      </c>
      <c r="AH20" s="13"/>
      <c r="AI20" s="11"/>
      <c r="AJ20" s="11"/>
      <c r="AK20" s="11"/>
      <c r="AL20" s="11"/>
      <c r="AM20" s="11"/>
      <c r="AN20" s="14"/>
      <c r="AO20" s="11"/>
      <c r="AP20" s="11"/>
      <c r="AQ20" s="11"/>
      <c r="AR20" s="14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>
      <c r="A21" s="7" t="s">
        <v>25</v>
      </c>
      <c r="B21" s="7" t="s">
        <v>32</v>
      </c>
      <c r="C21" s="7" t="s">
        <v>57</v>
      </c>
      <c r="D21" s="7" t="s">
        <v>24</v>
      </c>
      <c r="E21" s="23"/>
      <c r="F21" s="17">
        <v>7</v>
      </c>
      <c r="G21" s="13"/>
      <c r="H21" s="18">
        <v>10.41</v>
      </c>
      <c r="I21" s="18">
        <v>57.255000000000003</v>
      </c>
      <c r="J21" s="18">
        <v>29</v>
      </c>
      <c r="K21" s="18">
        <v>86.254999999999995</v>
      </c>
      <c r="L21" s="18">
        <v>8.44</v>
      </c>
      <c r="M21" s="18">
        <v>46.42</v>
      </c>
      <c r="N21" s="18">
        <v>48</v>
      </c>
      <c r="O21" s="18">
        <v>94.42</v>
      </c>
      <c r="P21" s="18"/>
      <c r="Q21" s="18"/>
      <c r="R21" s="18"/>
      <c r="S21" s="18"/>
      <c r="T21" s="18">
        <v>8</v>
      </c>
      <c r="U21" s="14"/>
      <c r="V21" s="12" t="s">
        <v>46</v>
      </c>
      <c r="W21" s="13"/>
      <c r="X21" s="12">
        <v>3</v>
      </c>
      <c r="Y21" s="12" t="s">
        <v>36</v>
      </c>
      <c r="Z21" s="12"/>
      <c r="AA21" s="12"/>
      <c r="AB21" s="12">
        <v>15</v>
      </c>
      <c r="AC21" s="13"/>
      <c r="AD21" s="12" t="s">
        <v>46</v>
      </c>
      <c r="AE21" s="12"/>
      <c r="AF21" s="12"/>
      <c r="AG21" s="12"/>
      <c r="AH21" s="13"/>
      <c r="AI21" s="11"/>
      <c r="AJ21" s="11"/>
      <c r="AK21" s="11"/>
      <c r="AL21" s="11"/>
      <c r="AM21" s="11"/>
      <c r="AN21" s="14"/>
      <c r="AO21" s="11"/>
      <c r="AP21" s="11"/>
      <c r="AQ21" s="11"/>
      <c r="AR21" s="14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>
      <c r="A22" s="7" t="s">
        <v>25</v>
      </c>
      <c r="B22" s="7" t="s">
        <v>74</v>
      </c>
      <c r="C22" s="7" t="s">
        <v>75</v>
      </c>
      <c r="D22" s="7" t="s">
        <v>105</v>
      </c>
      <c r="E22" s="23"/>
      <c r="F22" s="17"/>
      <c r="G22" s="1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4"/>
      <c r="V22" s="12"/>
      <c r="W22" s="13"/>
      <c r="X22" s="12"/>
      <c r="Y22" s="12"/>
      <c r="Z22" s="12"/>
      <c r="AA22" s="12"/>
      <c r="AB22" s="12"/>
      <c r="AC22" s="13"/>
      <c r="AD22" s="12"/>
      <c r="AE22" s="12"/>
      <c r="AF22" s="12"/>
      <c r="AG22" s="12"/>
      <c r="AH22" s="13"/>
      <c r="AI22" s="11">
        <v>167</v>
      </c>
      <c r="AJ22" s="11">
        <v>175</v>
      </c>
      <c r="AK22" s="11">
        <v>342</v>
      </c>
      <c r="AL22" s="11">
        <v>165</v>
      </c>
      <c r="AM22" s="11">
        <v>3</v>
      </c>
      <c r="AN22" s="14"/>
      <c r="AO22" s="11"/>
      <c r="AP22" s="11"/>
      <c r="AQ22" s="11"/>
      <c r="AR22" s="14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>
      <c r="A23" s="7" t="s">
        <v>25</v>
      </c>
      <c r="B23" s="7" t="s">
        <v>73</v>
      </c>
      <c r="C23" s="7" t="s">
        <v>76</v>
      </c>
      <c r="D23" s="7" t="s">
        <v>106</v>
      </c>
      <c r="E23" s="23"/>
      <c r="F23" s="17"/>
      <c r="G23" s="1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4"/>
      <c r="V23" s="12"/>
      <c r="W23" s="13"/>
      <c r="X23" s="12"/>
      <c r="Y23" s="12"/>
      <c r="Z23" s="12"/>
      <c r="AA23" s="12"/>
      <c r="AB23" s="12"/>
      <c r="AC23" s="13"/>
      <c r="AD23" s="12"/>
      <c r="AE23" s="12"/>
      <c r="AF23" s="12"/>
      <c r="AG23" s="12"/>
      <c r="AH23" s="13"/>
      <c r="AI23" s="11">
        <v>163</v>
      </c>
      <c r="AJ23" s="11">
        <v>168</v>
      </c>
      <c r="AK23" s="11">
        <v>331</v>
      </c>
      <c r="AL23" s="11">
        <v>167</v>
      </c>
      <c r="AM23" s="11">
        <v>2</v>
      </c>
      <c r="AN23" s="14"/>
      <c r="AO23" s="11"/>
      <c r="AP23" s="11"/>
      <c r="AQ23" s="11"/>
      <c r="AR23" s="14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>
      <c r="A24" s="7" t="s">
        <v>25</v>
      </c>
      <c r="B24" s="7" t="s">
        <v>77</v>
      </c>
      <c r="C24" s="7" t="s">
        <v>78</v>
      </c>
      <c r="D24" s="7" t="s">
        <v>89</v>
      </c>
      <c r="E24" s="23"/>
      <c r="F24" s="17"/>
      <c r="G24" s="1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4"/>
      <c r="V24" s="12"/>
      <c r="W24" s="13"/>
      <c r="X24" s="12"/>
      <c r="Y24" s="12"/>
      <c r="Z24" s="12"/>
      <c r="AA24" s="12"/>
      <c r="AB24" s="12"/>
      <c r="AC24" s="13"/>
      <c r="AD24" s="12"/>
      <c r="AE24" s="12"/>
      <c r="AF24" s="12"/>
      <c r="AG24" s="12"/>
      <c r="AH24" s="13"/>
      <c r="AI24" s="11">
        <v>159</v>
      </c>
      <c r="AJ24" s="11">
        <v>154</v>
      </c>
      <c r="AK24" s="11">
        <v>313</v>
      </c>
      <c r="AL24" s="11">
        <v>160</v>
      </c>
      <c r="AM24" s="11">
        <v>4</v>
      </c>
      <c r="AN24" s="14"/>
      <c r="AO24" s="11"/>
      <c r="AP24" s="11"/>
      <c r="AQ24" s="11"/>
      <c r="AR24" s="14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>
      <c r="A25" s="7" t="s">
        <v>25</v>
      </c>
      <c r="B25" s="7" t="s">
        <v>79</v>
      </c>
      <c r="C25" s="7" t="s">
        <v>80</v>
      </c>
      <c r="D25" s="7" t="s">
        <v>107</v>
      </c>
      <c r="E25" s="23"/>
      <c r="F25" s="17"/>
      <c r="G25" s="1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4"/>
      <c r="V25" s="12"/>
      <c r="W25" s="13"/>
      <c r="X25" s="12"/>
      <c r="Y25" s="12"/>
      <c r="Z25" s="12"/>
      <c r="AA25" s="12"/>
      <c r="AB25" s="12"/>
      <c r="AC25" s="13"/>
      <c r="AD25" s="12"/>
      <c r="AE25" s="12"/>
      <c r="AF25" s="12"/>
      <c r="AG25" s="12"/>
      <c r="AH25" s="13"/>
      <c r="AI25" s="11">
        <v>142</v>
      </c>
      <c r="AJ25" s="11">
        <v>166</v>
      </c>
      <c r="AK25" s="11">
        <v>308</v>
      </c>
      <c r="AL25" s="11">
        <v>172</v>
      </c>
      <c r="AM25" s="11">
        <v>1</v>
      </c>
      <c r="AN25" s="14"/>
      <c r="AO25" s="11"/>
      <c r="AP25" s="11"/>
      <c r="AQ25" s="11"/>
      <c r="AR25" s="14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>
      <c r="A26" s="7" t="s">
        <v>25</v>
      </c>
      <c r="B26" s="7" t="s">
        <v>81</v>
      </c>
      <c r="C26" s="7" t="s">
        <v>35</v>
      </c>
      <c r="D26" s="7" t="s">
        <v>106</v>
      </c>
      <c r="E26" s="23"/>
      <c r="F26" s="17"/>
      <c r="G26" s="1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4"/>
      <c r="V26" s="12"/>
      <c r="W26" s="13"/>
      <c r="X26" s="12"/>
      <c r="Y26" s="12"/>
      <c r="Z26" s="12"/>
      <c r="AA26" s="12"/>
      <c r="AB26" s="12"/>
      <c r="AC26" s="13"/>
      <c r="AD26" s="12"/>
      <c r="AE26" s="12"/>
      <c r="AF26" s="12"/>
      <c r="AG26" s="12"/>
      <c r="AH26" s="13"/>
      <c r="AI26" s="11">
        <v>163</v>
      </c>
      <c r="AJ26" s="11">
        <v>129</v>
      </c>
      <c r="AK26" s="11">
        <v>292</v>
      </c>
      <c r="AL26" s="11"/>
      <c r="AM26" s="11">
        <v>8</v>
      </c>
      <c r="AN26" s="14"/>
      <c r="AO26" s="11"/>
      <c r="AP26" s="11"/>
      <c r="AQ26" s="11"/>
      <c r="AR26" s="14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>
      <c r="A27" s="7" t="s">
        <v>25</v>
      </c>
      <c r="B27" s="7" t="s">
        <v>82</v>
      </c>
      <c r="C27" s="7" t="s">
        <v>83</v>
      </c>
      <c r="D27" s="7" t="s">
        <v>64</v>
      </c>
      <c r="E27" s="23"/>
      <c r="F27" s="17"/>
      <c r="G27" s="1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4"/>
      <c r="V27" s="12"/>
      <c r="W27" s="13"/>
      <c r="X27" s="12"/>
      <c r="Y27" s="12"/>
      <c r="Z27" s="12"/>
      <c r="AA27" s="12"/>
      <c r="AB27" s="12"/>
      <c r="AC27" s="13"/>
      <c r="AD27" s="12">
        <v>60</v>
      </c>
      <c r="AE27" s="12">
        <v>33</v>
      </c>
      <c r="AF27" s="12">
        <v>93</v>
      </c>
      <c r="AG27" s="12">
        <v>3</v>
      </c>
      <c r="AH27" s="13"/>
      <c r="AI27" s="11">
        <v>134</v>
      </c>
      <c r="AJ27" s="11">
        <v>135</v>
      </c>
      <c r="AK27" s="11">
        <v>269</v>
      </c>
      <c r="AL27" s="11"/>
      <c r="AM27" s="11">
        <v>10</v>
      </c>
      <c r="AN27" s="14"/>
      <c r="AO27" s="11"/>
      <c r="AP27" s="11"/>
      <c r="AQ27" s="11"/>
      <c r="AR27" s="14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>
      <c r="A28" s="7" t="s">
        <v>25</v>
      </c>
      <c r="B28" s="7" t="s">
        <v>84</v>
      </c>
      <c r="C28" s="7" t="s">
        <v>35</v>
      </c>
      <c r="D28" s="7" t="s">
        <v>31</v>
      </c>
      <c r="E28" s="23"/>
      <c r="F28" s="17"/>
      <c r="G28" s="1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4"/>
      <c r="V28" s="12"/>
      <c r="W28" s="13"/>
      <c r="X28" s="12"/>
      <c r="Y28" s="12"/>
      <c r="Z28" s="12"/>
      <c r="AA28" s="12"/>
      <c r="AB28" s="12"/>
      <c r="AC28" s="13"/>
      <c r="AD28" s="12"/>
      <c r="AE28" s="12"/>
      <c r="AF28" s="12"/>
      <c r="AG28" s="12"/>
      <c r="AH28" s="13"/>
      <c r="AI28" s="11">
        <v>117</v>
      </c>
      <c r="AJ28" s="11">
        <v>122</v>
      </c>
      <c r="AK28" s="11">
        <v>239</v>
      </c>
      <c r="AL28" s="11"/>
      <c r="AM28" s="11">
        <v>12</v>
      </c>
      <c r="AN28" s="14"/>
      <c r="AO28" s="11"/>
      <c r="AP28" s="11"/>
      <c r="AQ28" s="11"/>
      <c r="AR28" s="14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>
      <c r="A29" s="7" t="s">
        <v>25</v>
      </c>
      <c r="B29" s="11" t="s">
        <v>62</v>
      </c>
      <c r="C29" s="11" t="s">
        <v>63</v>
      </c>
      <c r="D29" s="7" t="s">
        <v>64</v>
      </c>
      <c r="E29" s="23"/>
      <c r="F29" s="17">
        <v>10</v>
      </c>
      <c r="G29" s="13"/>
      <c r="H29" s="19">
        <v>8.41</v>
      </c>
      <c r="I29" s="19">
        <f t="shared" ref="I29" si="3">H29*$I$1</f>
        <v>0</v>
      </c>
      <c r="J29" s="19">
        <v>32</v>
      </c>
      <c r="K29" s="19">
        <f>I29+J29</f>
        <v>32</v>
      </c>
      <c r="L29" s="19">
        <v>7.56</v>
      </c>
      <c r="M29" s="19">
        <f>L29*$I$1</f>
        <v>0</v>
      </c>
      <c r="N29" s="19">
        <v>40</v>
      </c>
      <c r="O29" s="19">
        <f>M29+N29</f>
        <v>40</v>
      </c>
      <c r="P29" s="18"/>
      <c r="Q29" s="18"/>
      <c r="R29" s="18"/>
      <c r="S29" s="18"/>
      <c r="T29" s="18">
        <v>15</v>
      </c>
      <c r="U29" s="14"/>
      <c r="V29" s="12"/>
      <c r="W29" s="13"/>
      <c r="X29" s="12">
        <v>9</v>
      </c>
      <c r="Y29" s="12">
        <v>6</v>
      </c>
      <c r="Z29" s="12">
        <v>15</v>
      </c>
      <c r="AA29" s="12"/>
      <c r="AB29" s="12">
        <v>10</v>
      </c>
      <c r="AC29" s="13"/>
      <c r="AD29" s="12">
        <v>70</v>
      </c>
      <c r="AE29" s="12"/>
      <c r="AF29" s="12"/>
      <c r="AG29" s="12"/>
      <c r="AH29" s="13"/>
      <c r="AI29" s="11"/>
      <c r="AJ29" s="11"/>
      <c r="AK29" s="11"/>
      <c r="AL29" s="11"/>
      <c r="AM29" s="11"/>
      <c r="AN29" s="14"/>
      <c r="AO29" s="11"/>
      <c r="AP29" s="11"/>
      <c r="AQ29" s="11"/>
      <c r="AR29" s="14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>
      <c r="A30" s="7" t="s">
        <v>25</v>
      </c>
      <c r="B30" s="11" t="s">
        <v>108</v>
      </c>
      <c r="C30" s="11" t="s">
        <v>109</v>
      </c>
      <c r="D30" s="7" t="s">
        <v>64</v>
      </c>
      <c r="E30" s="23"/>
      <c r="F30" s="17">
        <v>11</v>
      </c>
      <c r="G30" s="13"/>
      <c r="H30" s="19">
        <v>6.53</v>
      </c>
      <c r="I30" s="19">
        <f>H30*$I$1</f>
        <v>0</v>
      </c>
      <c r="J30" s="19">
        <v>34</v>
      </c>
      <c r="K30" s="19">
        <f>I30+J30</f>
        <v>34</v>
      </c>
      <c r="L30" s="19">
        <v>7.94</v>
      </c>
      <c r="M30" s="19">
        <f>L30*$I$1</f>
        <v>0</v>
      </c>
      <c r="N30" s="19">
        <v>27</v>
      </c>
      <c r="O30" s="19">
        <f>M30+N30</f>
        <v>27</v>
      </c>
      <c r="P30" s="18"/>
      <c r="Q30" s="18"/>
      <c r="R30" s="18"/>
      <c r="S30" s="18"/>
      <c r="T30" s="18">
        <v>16</v>
      </c>
      <c r="U30" s="14"/>
      <c r="V30" s="12"/>
      <c r="W30" s="13"/>
      <c r="X30" s="12"/>
      <c r="Y30" s="12"/>
      <c r="Z30" s="12"/>
      <c r="AA30" s="12"/>
      <c r="AB30" s="12"/>
      <c r="AC30" s="13"/>
      <c r="AD30" s="12"/>
      <c r="AE30" s="12"/>
      <c r="AF30" s="12"/>
      <c r="AG30" s="12"/>
      <c r="AH30" s="13"/>
      <c r="AI30" s="11"/>
      <c r="AJ30" s="11"/>
      <c r="AK30" s="11"/>
      <c r="AL30" s="11"/>
      <c r="AM30" s="11"/>
      <c r="AN30" s="14"/>
      <c r="AO30" s="11"/>
      <c r="AP30" s="11"/>
      <c r="AQ30" s="11"/>
      <c r="AR30" s="14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>
      <c r="A31" s="15" t="s">
        <v>25</v>
      </c>
      <c r="B31" s="11" t="s">
        <v>110</v>
      </c>
      <c r="C31" s="11" t="s">
        <v>63</v>
      </c>
      <c r="D31" s="15" t="s">
        <v>64</v>
      </c>
      <c r="E31" s="23"/>
      <c r="F31" s="17">
        <v>11</v>
      </c>
      <c r="G31" s="1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4"/>
      <c r="V31" s="12"/>
      <c r="W31" s="13"/>
      <c r="X31" s="12"/>
      <c r="Y31" s="12"/>
      <c r="Z31" s="12"/>
      <c r="AA31" s="12"/>
      <c r="AB31" s="12"/>
      <c r="AC31" s="13"/>
      <c r="AD31" s="12">
        <v>72</v>
      </c>
      <c r="AE31" s="12"/>
      <c r="AF31" s="12"/>
      <c r="AG31" s="12"/>
      <c r="AH31" s="13"/>
      <c r="AI31" s="11"/>
      <c r="AJ31" s="11"/>
      <c r="AK31" s="11"/>
      <c r="AL31" s="11"/>
      <c r="AM31" s="11"/>
      <c r="AN31" s="14"/>
      <c r="AO31" s="11"/>
      <c r="AP31" s="11"/>
      <c r="AQ31" s="11"/>
      <c r="AR31" s="14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>
      <c r="A32" s="15" t="s">
        <v>25</v>
      </c>
      <c r="B32" s="11" t="s">
        <v>29</v>
      </c>
      <c r="C32" s="11" t="s">
        <v>63</v>
      </c>
      <c r="D32" s="15" t="s">
        <v>64</v>
      </c>
      <c r="E32" s="23"/>
      <c r="F32" s="17">
        <v>10</v>
      </c>
      <c r="G32" s="1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4"/>
      <c r="V32" s="12"/>
      <c r="W32" s="13"/>
      <c r="X32" s="12"/>
      <c r="Y32" s="12"/>
      <c r="Z32" s="12"/>
      <c r="AA32" s="12"/>
      <c r="AB32" s="12"/>
      <c r="AC32" s="13"/>
      <c r="AD32" s="12"/>
      <c r="AE32" s="12"/>
      <c r="AF32" s="12"/>
      <c r="AG32" s="12"/>
      <c r="AH32" s="13"/>
      <c r="AI32" s="11"/>
      <c r="AJ32" s="11"/>
      <c r="AK32" s="11"/>
      <c r="AL32" s="11"/>
      <c r="AM32" s="11"/>
      <c r="AN32" s="14"/>
      <c r="AO32" s="11"/>
      <c r="AP32" s="11"/>
      <c r="AQ32" s="11"/>
      <c r="AR32" s="14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>
      <c r="A33" s="7" t="s">
        <v>25</v>
      </c>
      <c r="B33" s="7" t="s">
        <v>111</v>
      </c>
      <c r="C33" s="7" t="s">
        <v>112</v>
      </c>
      <c r="D33" s="7" t="s">
        <v>114</v>
      </c>
      <c r="E33" s="23"/>
      <c r="F33" s="17">
        <v>2</v>
      </c>
      <c r="G33" s="1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4"/>
      <c r="V33" s="12"/>
      <c r="W33" s="13"/>
      <c r="X33" s="12"/>
      <c r="Y33" s="12"/>
      <c r="Z33" s="12"/>
      <c r="AA33" s="12"/>
      <c r="AB33" s="12"/>
      <c r="AC33" s="13"/>
      <c r="AD33" s="12"/>
      <c r="AE33" s="12"/>
      <c r="AF33" s="12"/>
      <c r="AG33" s="12"/>
      <c r="AH33" s="13"/>
      <c r="AI33" s="11"/>
      <c r="AJ33" s="11"/>
      <c r="AK33" s="11"/>
      <c r="AL33" s="11"/>
      <c r="AM33" s="11"/>
      <c r="AN33" s="14"/>
      <c r="AO33" s="11"/>
      <c r="AP33" s="11"/>
      <c r="AQ33" s="11"/>
      <c r="AR33" s="14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>
      <c r="A34" s="7" t="s">
        <v>25</v>
      </c>
      <c r="B34" s="7" t="s">
        <v>77</v>
      </c>
      <c r="C34" s="7" t="s">
        <v>113</v>
      </c>
      <c r="D34" s="7" t="s">
        <v>114</v>
      </c>
      <c r="E34" s="23"/>
      <c r="F34" s="17">
        <v>2</v>
      </c>
      <c r="G34" s="1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4"/>
      <c r="V34" s="12"/>
      <c r="W34" s="13"/>
      <c r="X34" s="12"/>
      <c r="Y34" s="12"/>
      <c r="Z34" s="12"/>
      <c r="AA34" s="12"/>
      <c r="AB34" s="12"/>
      <c r="AC34" s="13"/>
      <c r="AD34" s="12"/>
      <c r="AE34" s="12"/>
      <c r="AF34" s="12"/>
      <c r="AG34" s="12"/>
      <c r="AH34" s="13"/>
      <c r="AI34" s="11"/>
      <c r="AJ34" s="11"/>
      <c r="AK34" s="11"/>
      <c r="AL34" s="11"/>
      <c r="AM34" s="11"/>
      <c r="AN34" s="14"/>
      <c r="AO34" s="11"/>
      <c r="AP34" s="11"/>
      <c r="AQ34" s="11"/>
      <c r="AR34" s="14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>
      <c r="A35" s="7" t="s">
        <v>25</v>
      </c>
      <c r="B35" s="7" t="s">
        <v>115</v>
      </c>
      <c r="C35" s="7" t="s">
        <v>116</v>
      </c>
      <c r="D35" s="7" t="s">
        <v>114</v>
      </c>
      <c r="E35" s="23"/>
      <c r="F35" s="17"/>
      <c r="G35" s="1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4"/>
      <c r="V35" s="12">
        <v>2</v>
      </c>
      <c r="W35" s="13"/>
      <c r="X35" s="12"/>
      <c r="Y35" s="12"/>
      <c r="Z35" s="12"/>
      <c r="AA35" s="12"/>
      <c r="AB35" s="12"/>
      <c r="AC35" s="13"/>
      <c r="AD35" s="12"/>
      <c r="AE35" s="12"/>
      <c r="AF35" s="12"/>
      <c r="AG35" s="12"/>
      <c r="AH35" s="13"/>
      <c r="AI35" s="11"/>
      <c r="AJ35" s="11"/>
      <c r="AK35" s="11"/>
      <c r="AL35" s="11"/>
      <c r="AM35" s="11"/>
      <c r="AN35" s="14"/>
      <c r="AO35" s="11"/>
      <c r="AP35" s="11"/>
      <c r="AQ35" s="11"/>
      <c r="AR35" s="14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>
      <c r="A36" s="7" t="s">
        <v>25</v>
      </c>
      <c r="B36" s="7" t="s">
        <v>117</v>
      </c>
      <c r="C36" s="7" t="s">
        <v>118</v>
      </c>
      <c r="D36" s="7" t="s">
        <v>114</v>
      </c>
      <c r="E36" s="23"/>
      <c r="F36" s="17"/>
      <c r="G36" s="1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4"/>
      <c r="V36" s="12">
        <v>2</v>
      </c>
      <c r="W36" s="13"/>
      <c r="X36" s="12"/>
      <c r="Y36" s="12"/>
      <c r="Z36" s="12"/>
      <c r="AA36" s="12"/>
      <c r="AB36" s="12"/>
      <c r="AC36" s="13"/>
      <c r="AD36" s="12"/>
      <c r="AE36" s="12"/>
      <c r="AF36" s="12"/>
      <c r="AG36" s="12"/>
      <c r="AH36" s="13"/>
      <c r="AI36" s="11"/>
      <c r="AJ36" s="11"/>
      <c r="AK36" s="11"/>
      <c r="AL36" s="11"/>
      <c r="AM36" s="11"/>
      <c r="AN36" s="14"/>
      <c r="AO36" s="11"/>
      <c r="AP36" s="11"/>
      <c r="AQ36" s="11"/>
      <c r="AR36" s="14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>
      <c r="A37" s="7" t="s">
        <v>25</v>
      </c>
      <c r="B37" s="7" t="s">
        <v>119</v>
      </c>
      <c r="C37" s="7" t="s">
        <v>120</v>
      </c>
      <c r="D37" s="7" t="s">
        <v>114</v>
      </c>
      <c r="E37" s="23"/>
      <c r="F37" s="17"/>
      <c r="G37" s="1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4"/>
      <c r="V37" s="12">
        <v>1</v>
      </c>
      <c r="W37" s="13"/>
      <c r="X37" s="12"/>
      <c r="Y37" s="12"/>
      <c r="Z37" s="12"/>
      <c r="AA37" s="12"/>
      <c r="AB37" s="12"/>
      <c r="AC37" s="13"/>
      <c r="AD37" s="12"/>
      <c r="AE37" s="12"/>
      <c r="AF37" s="12"/>
      <c r="AG37" s="12"/>
      <c r="AH37" s="13"/>
      <c r="AI37" s="11"/>
      <c r="AJ37" s="11"/>
      <c r="AK37" s="11"/>
      <c r="AL37" s="11"/>
      <c r="AM37" s="11"/>
      <c r="AN37" s="14"/>
      <c r="AO37" s="11"/>
      <c r="AP37" s="11"/>
      <c r="AQ37" s="11"/>
      <c r="AR37" s="14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>
      <c r="A38" s="7" t="s">
        <v>25</v>
      </c>
      <c r="B38" s="7" t="s">
        <v>92</v>
      </c>
      <c r="C38" s="7" t="s">
        <v>121</v>
      </c>
      <c r="D38" s="7" t="s">
        <v>123</v>
      </c>
      <c r="E38" s="23"/>
      <c r="F38" s="17">
        <v>3</v>
      </c>
      <c r="G38" s="1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4"/>
      <c r="V38" s="12"/>
      <c r="W38" s="13"/>
      <c r="X38" s="12"/>
      <c r="Y38" s="12"/>
      <c r="Z38" s="12"/>
      <c r="AA38" s="12"/>
      <c r="AB38" s="12"/>
      <c r="AC38" s="13"/>
      <c r="AD38" s="12"/>
      <c r="AE38" s="12"/>
      <c r="AF38" s="12"/>
      <c r="AG38" s="12"/>
      <c r="AH38" s="13"/>
      <c r="AI38" s="11"/>
      <c r="AJ38" s="11"/>
      <c r="AK38" s="11"/>
      <c r="AL38" s="11"/>
      <c r="AM38" s="11"/>
      <c r="AN38" s="14"/>
      <c r="AO38" s="11"/>
      <c r="AP38" s="11"/>
      <c r="AQ38" s="11"/>
      <c r="AR38" s="14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>
      <c r="A39" s="7" t="s">
        <v>25</v>
      </c>
      <c r="B39" s="7" t="s">
        <v>37</v>
      </c>
      <c r="C39" s="7" t="s">
        <v>122</v>
      </c>
      <c r="D39" s="7" t="s">
        <v>123</v>
      </c>
      <c r="E39" s="23"/>
      <c r="F39" s="17">
        <v>3</v>
      </c>
      <c r="G39" s="1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4"/>
      <c r="V39" s="12"/>
      <c r="W39" s="13"/>
      <c r="X39" s="12"/>
      <c r="Y39" s="12"/>
      <c r="Z39" s="12"/>
      <c r="AA39" s="12"/>
      <c r="AB39" s="12"/>
      <c r="AC39" s="13"/>
      <c r="AD39" s="12"/>
      <c r="AE39" s="12"/>
      <c r="AF39" s="12"/>
      <c r="AG39" s="12"/>
      <c r="AH39" s="13"/>
      <c r="AI39" s="11"/>
      <c r="AJ39" s="11"/>
      <c r="AK39" s="11"/>
      <c r="AL39" s="11"/>
      <c r="AM39" s="11"/>
      <c r="AN39" s="14"/>
      <c r="AO39" s="11"/>
      <c r="AP39" s="11"/>
      <c r="AQ39" s="11"/>
      <c r="AR39" s="14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>
      <c r="A40" s="7" t="s">
        <v>25</v>
      </c>
      <c r="B40" s="7" t="s">
        <v>125</v>
      </c>
      <c r="C40" s="7" t="s">
        <v>126</v>
      </c>
      <c r="D40" s="7" t="s">
        <v>24</v>
      </c>
      <c r="E40" s="23"/>
      <c r="F40" s="17">
        <v>6</v>
      </c>
      <c r="G40" s="13"/>
      <c r="H40" s="20">
        <v>11.63</v>
      </c>
      <c r="I40" s="20">
        <f t="shared" ref="I40" si="4">H40*$I$1</f>
        <v>0</v>
      </c>
      <c r="J40" s="20">
        <v>40</v>
      </c>
      <c r="K40" s="20">
        <f>I40+J40</f>
        <v>40</v>
      </c>
      <c r="L40" s="20">
        <v>9.5299999999999994</v>
      </c>
      <c r="M40" s="20">
        <f>L40*$I$1</f>
        <v>0</v>
      </c>
      <c r="N40" s="20">
        <v>54</v>
      </c>
      <c r="O40" s="20">
        <f>M40+N40</f>
        <v>54</v>
      </c>
      <c r="P40" s="20">
        <v>8.9</v>
      </c>
      <c r="Q40" s="20">
        <f>P40*$I$1</f>
        <v>0</v>
      </c>
      <c r="R40" s="20">
        <v>58</v>
      </c>
      <c r="S40" s="20">
        <f>Q40+R40</f>
        <v>58</v>
      </c>
      <c r="T40" s="18">
        <v>5</v>
      </c>
      <c r="U40" s="14"/>
      <c r="V40" s="12"/>
      <c r="W40" s="13"/>
      <c r="X40" s="12"/>
      <c r="Y40" s="12"/>
      <c r="Z40" s="12"/>
      <c r="AA40" s="12"/>
      <c r="AB40" s="12"/>
      <c r="AC40" s="13"/>
      <c r="AD40" s="12"/>
      <c r="AE40" s="12"/>
      <c r="AF40" s="12"/>
      <c r="AG40" s="12"/>
      <c r="AH40" s="13"/>
      <c r="AI40" s="11"/>
      <c r="AJ40" s="11"/>
      <c r="AK40" s="11"/>
      <c r="AL40" s="11"/>
      <c r="AM40" s="11"/>
      <c r="AN40" s="14"/>
      <c r="AO40" s="11"/>
      <c r="AP40" s="11"/>
      <c r="AQ40" s="11"/>
      <c r="AR40" s="14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>
      <c r="A41" s="7" t="s">
        <v>25</v>
      </c>
      <c r="B41" s="7" t="s">
        <v>127</v>
      </c>
      <c r="C41" s="7" t="s">
        <v>128</v>
      </c>
      <c r="D41" s="7" t="s">
        <v>129</v>
      </c>
      <c r="E41" s="23"/>
      <c r="F41" s="17">
        <v>9</v>
      </c>
      <c r="G41" s="13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4"/>
      <c r="V41" s="12"/>
      <c r="W41" s="13"/>
      <c r="X41" s="12"/>
      <c r="Y41" s="12"/>
      <c r="Z41" s="12"/>
      <c r="AA41" s="12"/>
      <c r="AB41" s="12"/>
      <c r="AC41" s="13"/>
      <c r="AD41" s="12"/>
      <c r="AE41" s="12"/>
      <c r="AF41" s="12"/>
      <c r="AG41" s="12"/>
      <c r="AH41" s="13"/>
      <c r="AI41" s="11"/>
      <c r="AJ41" s="11"/>
      <c r="AK41" s="11"/>
      <c r="AL41" s="11"/>
      <c r="AM41" s="11"/>
      <c r="AN41" s="14"/>
      <c r="AO41" s="11"/>
      <c r="AP41" s="11"/>
      <c r="AQ41" s="11"/>
      <c r="AR41" s="14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>
      <c r="A42" s="7" t="s">
        <v>25</v>
      </c>
      <c r="B42" s="7" t="s">
        <v>111</v>
      </c>
      <c r="C42" s="7" t="s">
        <v>103</v>
      </c>
      <c r="D42" s="7" t="s">
        <v>45</v>
      </c>
      <c r="E42" s="23"/>
      <c r="F42" s="17"/>
      <c r="G42" s="1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4"/>
      <c r="V42" s="12"/>
      <c r="W42" s="13"/>
      <c r="X42" s="12"/>
      <c r="Y42" s="12"/>
      <c r="Z42" s="12"/>
      <c r="AA42" s="12"/>
      <c r="AB42" s="12"/>
      <c r="AC42" s="13"/>
      <c r="AD42" s="12">
        <v>75</v>
      </c>
      <c r="AE42" s="12"/>
      <c r="AF42" s="12"/>
      <c r="AG42" s="12">
        <v>11</v>
      </c>
      <c r="AH42" s="13"/>
      <c r="AI42" s="11"/>
      <c r="AJ42" s="11"/>
      <c r="AK42" s="11"/>
      <c r="AL42" s="11"/>
      <c r="AM42" s="11"/>
      <c r="AN42" s="14"/>
      <c r="AO42" s="11">
        <v>6.24</v>
      </c>
      <c r="AP42" s="11"/>
      <c r="AQ42" s="11">
        <v>8</v>
      </c>
      <c r="AR42" s="14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>
      <c r="A43" s="10"/>
      <c r="B43" s="10"/>
      <c r="C43" s="10"/>
      <c r="D43" s="10"/>
      <c r="E43" s="23"/>
      <c r="F43" s="13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>
      <c r="A44" s="16" t="s">
        <v>70</v>
      </c>
      <c r="B44" s="7" t="s">
        <v>68</v>
      </c>
      <c r="C44" s="7" t="s">
        <v>69</v>
      </c>
      <c r="D44" s="7" t="s">
        <v>58</v>
      </c>
      <c r="E44" s="23"/>
      <c r="F44" s="17"/>
      <c r="G44" s="13"/>
      <c r="H44" s="18">
        <v>4.57</v>
      </c>
      <c r="I44" s="18">
        <v>25.135000000000002</v>
      </c>
      <c r="J44" s="18">
        <v>0</v>
      </c>
      <c r="K44" s="18">
        <v>25.135000000000002</v>
      </c>
      <c r="L44" s="18">
        <v>4.8099999999999996</v>
      </c>
      <c r="M44" s="18">
        <v>26.454999999999998</v>
      </c>
      <c r="N44" s="18">
        <v>20</v>
      </c>
      <c r="O44" s="18">
        <v>46.454999999999998</v>
      </c>
      <c r="P44" s="18"/>
      <c r="Q44" s="18"/>
      <c r="R44" s="18"/>
      <c r="S44" s="18">
        <v>71.59</v>
      </c>
      <c r="T44" s="18">
        <v>2</v>
      </c>
      <c r="U44" s="14"/>
      <c r="V44" s="12">
        <v>1</v>
      </c>
      <c r="W44" s="13"/>
      <c r="X44" s="12">
        <v>12</v>
      </c>
      <c r="Y44" s="12"/>
      <c r="Z44" s="12">
        <f>X44</f>
        <v>12</v>
      </c>
      <c r="AA44" s="12">
        <v>4</v>
      </c>
      <c r="AB44" s="12">
        <v>3</v>
      </c>
      <c r="AC44" s="13"/>
      <c r="AD44" s="12">
        <v>114</v>
      </c>
      <c r="AE44" s="12"/>
      <c r="AF44" s="12"/>
      <c r="AG44" s="12">
        <v>6</v>
      </c>
      <c r="AH44" s="13"/>
      <c r="AI44" s="11">
        <v>59</v>
      </c>
      <c r="AJ44" s="11">
        <v>62</v>
      </c>
      <c r="AK44" s="11">
        <f>AI44+AJ44</f>
        <v>121</v>
      </c>
      <c r="AL44" s="11"/>
      <c r="AM44" s="11">
        <v>7</v>
      </c>
      <c r="AN44" s="14"/>
      <c r="AO44" s="11">
        <v>8.0500000000000007</v>
      </c>
      <c r="AP44" s="11"/>
      <c r="AQ44" s="11">
        <v>3</v>
      </c>
      <c r="AR44" s="14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>
      <c r="A45" s="16" t="s">
        <v>70</v>
      </c>
      <c r="B45" s="7" t="s">
        <v>71</v>
      </c>
      <c r="C45" s="7" t="s">
        <v>69</v>
      </c>
      <c r="D45" s="7" t="s">
        <v>58</v>
      </c>
      <c r="E45" s="23"/>
      <c r="F45" s="17"/>
      <c r="G45" s="13"/>
      <c r="H45" s="18">
        <v>2.94</v>
      </c>
      <c r="I45" s="18">
        <v>16.170000000000002</v>
      </c>
      <c r="J45" s="18">
        <v>5</v>
      </c>
      <c r="K45" s="18">
        <v>21.17</v>
      </c>
      <c r="L45" s="18">
        <v>5.37</v>
      </c>
      <c r="M45" s="18">
        <v>29.535</v>
      </c>
      <c r="N45" s="18">
        <v>19</v>
      </c>
      <c r="O45" s="18">
        <v>48.534999999999997</v>
      </c>
      <c r="P45" s="18"/>
      <c r="Q45" s="18"/>
      <c r="R45" s="18"/>
      <c r="S45" s="18">
        <v>69.704999999999998</v>
      </c>
      <c r="T45" s="18">
        <v>3</v>
      </c>
      <c r="U45" s="14"/>
      <c r="V45" s="12">
        <v>1</v>
      </c>
      <c r="W45" s="13"/>
      <c r="X45" s="12">
        <v>5</v>
      </c>
      <c r="Y45" s="12"/>
      <c r="Z45" s="12">
        <f t="shared" ref="Z45:Z46" si="5">X45</f>
        <v>5</v>
      </c>
      <c r="AA45" s="12" t="s">
        <v>72</v>
      </c>
      <c r="AB45" s="12">
        <v>2</v>
      </c>
      <c r="AC45" s="13"/>
      <c r="AD45" s="12">
        <v>109</v>
      </c>
      <c r="AE45" s="12"/>
      <c r="AF45" s="12"/>
      <c r="AG45" s="12">
        <v>5</v>
      </c>
      <c r="AH45" s="13"/>
      <c r="AI45" s="11">
        <v>47</v>
      </c>
      <c r="AJ45" s="11">
        <v>58</v>
      </c>
      <c r="AK45" s="11">
        <f t="shared" ref="AK45:AK46" si="6">AI45+AJ45</f>
        <v>105</v>
      </c>
      <c r="AL45" s="11"/>
      <c r="AM45" s="11">
        <v>8</v>
      </c>
      <c r="AN45" s="14"/>
      <c r="AO45" s="11">
        <v>7.13</v>
      </c>
      <c r="AP45" s="11"/>
      <c r="AQ45" s="11">
        <v>2</v>
      </c>
      <c r="AR45" s="14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>
      <c r="A46" s="16" t="s">
        <v>70</v>
      </c>
      <c r="B46" s="7" t="s">
        <v>73</v>
      </c>
      <c r="C46" s="7" t="s">
        <v>66</v>
      </c>
      <c r="D46" s="7" t="s">
        <v>67</v>
      </c>
      <c r="E46" s="23"/>
      <c r="F46" s="17"/>
      <c r="G46" s="13"/>
      <c r="H46" s="18">
        <v>6.9</v>
      </c>
      <c r="I46" s="18">
        <v>37.950000000000003</v>
      </c>
      <c r="J46" s="18">
        <v>42</v>
      </c>
      <c r="K46" s="18">
        <v>79.95</v>
      </c>
      <c r="L46" s="18">
        <v>8.44</v>
      </c>
      <c r="M46" s="18">
        <v>46.42</v>
      </c>
      <c r="N46" s="18">
        <v>53</v>
      </c>
      <c r="O46" s="18">
        <v>99.42</v>
      </c>
      <c r="P46" s="18"/>
      <c r="Q46" s="18"/>
      <c r="R46" s="18"/>
      <c r="S46" s="18">
        <v>179.37</v>
      </c>
      <c r="T46" s="18">
        <v>1</v>
      </c>
      <c r="U46" s="14"/>
      <c r="V46" s="12"/>
      <c r="W46" s="13"/>
      <c r="X46" s="12">
        <v>5</v>
      </c>
      <c r="Y46" s="12"/>
      <c r="Z46" s="12">
        <f t="shared" si="5"/>
        <v>5</v>
      </c>
      <c r="AA46" s="12">
        <v>9</v>
      </c>
      <c r="AB46" s="12">
        <v>1</v>
      </c>
      <c r="AC46" s="13"/>
      <c r="AD46" s="12">
        <v>54</v>
      </c>
      <c r="AE46" s="12">
        <v>30</v>
      </c>
      <c r="AF46" s="12">
        <v>84</v>
      </c>
      <c r="AG46" s="12">
        <v>1</v>
      </c>
      <c r="AH46" s="13"/>
      <c r="AI46" s="11">
        <v>143</v>
      </c>
      <c r="AJ46" s="11">
        <v>147</v>
      </c>
      <c r="AK46" s="11">
        <f t="shared" si="6"/>
        <v>290</v>
      </c>
      <c r="AL46" s="11">
        <v>139</v>
      </c>
      <c r="AM46" s="11">
        <v>2</v>
      </c>
      <c r="AN46" s="14"/>
      <c r="AO46" s="11">
        <v>5.25</v>
      </c>
      <c r="AP46" s="11"/>
      <c r="AQ46" s="11">
        <v>1</v>
      </c>
      <c r="AR46" s="14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>
      <c r="A47" s="16" t="s">
        <v>70</v>
      </c>
      <c r="B47" s="7" t="s">
        <v>85</v>
      </c>
      <c r="C47" s="7" t="s">
        <v>78</v>
      </c>
      <c r="D47" s="7" t="s">
        <v>89</v>
      </c>
      <c r="E47" s="23"/>
      <c r="F47" s="17"/>
      <c r="G47" s="13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4"/>
      <c r="V47" s="12"/>
      <c r="W47" s="13"/>
      <c r="X47" s="12"/>
      <c r="Y47" s="12"/>
      <c r="Z47" s="12"/>
      <c r="AA47" s="12"/>
      <c r="AB47" s="12"/>
      <c r="AC47" s="13"/>
      <c r="AD47" s="12"/>
      <c r="AE47" s="12"/>
      <c r="AF47" s="12"/>
      <c r="AG47" s="12"/>
      <c r="AH47" s="13"/>
      <c r="AI47" s="11">
        <v>132</v>
      </c>
      <c r="AJ47" s="11">
        <v>149</v>
      </c>
      <c r="AK47" s="11">
        <v>281</v>
      </c>
      <c r="AL47" s="11">
        <v>131</v>
      </c>
      <c r="AM47" s="11">
        <v>4</v>
      </c>
      <c r="AN47" s="14"/>
      <c r="AO47" s="11"/>
      <c r="AP47" s="11"/>
      <c r="AQ47" s="11"/>
      <c r="AR47" s="14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>
      <c r="A48" s="16" t="s">
        <v>70</v>
      </c>
      <c r="B48" s="7" t="s">
        <v>85</v>
      </c>
      <c r="C48" s="7" t="s">
        <v>86</v>
      </c>
      <c r="D48" s="7" t="s">
        <v>64</v>
      </c>
      <c r="E48" s="23"/>
      <c r="F48" s="17"/>
      <c r="G48" s="1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"/>
      <c r="V48" s="12"/>
      <c r="W48" s="13"/>
      <c r="X48" s="12"/>
      <c r="Y48" s="22"/>
      <c r="Z48" s="12"/>
      <c r="AA48" s="12"/>
      <c r="AB48" s="12"/>
      <c r="AC48" s="13"/>
      <c r="AD48" s="12">
        <v>71</v>
      </c>
      <c r="AE48" s="12">
        <v>34</v>
      </c>
      <c r="AF48" s="12">
        <v>105</v>
      </c>
      <c r="AG48" s="12">
        <v>2</v>
      </c>
      <c r="AH48" s="13"/>
      <c r="AI48" s="11">
        <v>120</v>
      </c>
      <c r="AJ48" s="11">
        <v>114</v>
      </c>
      <c r="AK48" s="11">
        <v>234</v>
      </c>
      <c r="AL48" s="11">
        <v>120</v>
      </c>
      <c r="AM48" s="11">
        <v>5</v>
      </c>
      <c r="AN48" s="14"/>
      <c r="AO48" s="11"/>
      <c r="AP48" s="11"/>
      <c r="AQ48" s="11"/>
      <c r="AR48" s="14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>
      <c r="A49" s="16" t="s">
        <v>70</v>
      </c>
      <c r="B49" s="7" t="s">
        <v>87</v>
      </c>
      <c r="C49" s="7" t="s">
        <v>88</v>
      </c>
      <c r="D49" s="7" t="s">
        <v>64</v>
      </c>
      <c r="E49" s="23"/>
      <c r="F49" s="17"/>
      <c r="G49" s="1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4"/>
      <c r="V49" s="12"/>
      <c r="W49" s="13"/>
      <c r="X49" s="12"/>
      <c r="Y49" s="22"/>
      <c r="Z49" s="12"/>
      <c r="AA49" s="12"/>
      <c r="AB49" s="12"/>
      <c r="AC49" s="13"/>
      <c r="AD49" s="12">
        <v>75</v>
      </c>
      <c r="AE49" s="12">
        <v>33</v>
      </c>
      <c r="AF49" s="12">
        <v>108</v>
      </c>
      <c r="AG49" s="12">
        <v>4</v>
      </c>
      <c r="AH49" s="13"/>
      <c r="AI49" s="11">
        <v>90</v>
      </c>
      <c r="AJ49" s="11">
        <v>84</v>
      </c>
      <c r="AK49" s="11">
        <v>174</v>
      </c>
      <c r="AL49" s="11"/>
      <c r="AM49" s="11">
        <v>6</v>
      </c>
      <c r="AN49" s="14"/>
      <c r="AO49" s="11"/>
      <c r="AP49" s="11"/>
      <c r="AQ49" s="11"/>
      <c r="AR49" s="14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>
      <c r="A50" s="16" t="s">
        <v>70</v>
      </c>
      <c r="B50" s="7" t="s">
        <v>90</v>
      </c>
      <c r="C50" s="7" t="s">
        <v>91</v>
      </c>
      <c r="D50" s="7" t="s">
        <v>106</v>
      </c>
      <c r="E50" s="23"/>
      <c r="F50" s="17"/>
      <c r="G50" s="13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4"/>
      <c r="V50" s="12"/>
      <c r="W50" s="13"/>
      <c r="X50" s="12"/>
      <c r="Y50" s="12"/>
      <c r="Z50" s="12"/>
      <c r="AA50" s="12"/>
      <c r="AB50" s="12"/>
      <c r="AC50" s="13"/>
      <c r="AD50" s="12"/>
      <c r="AE50" s="12"/>
      <c r="AF50" s="12"/>
      <c r="AG50" s="12"/>
      <c r="AH50" s="13"/>
      <c r="AI50" s="11">
        <v>148</v>
      </c>
      <c r="AJ50" s="11">
        <v>146</v>
      </c>
      <c r="AK50" s="11">
        <v>294</v>
      </c>
      <c r="AL50" s="11">
        <v>170</v>
      </c>
      <c r="AM50" s="11">
        <v>1</v>
      </c>
      <c r="AN50" s="14"/>
      <c r="AO50" s="11"/>
      <c r="AP50" s="11"/>
      <c r="AQ50" s="11"/>
      <c r="AR50" s="14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>
      <c r="A51" s="16" t="s">
        <v>70</v>
      </c>
      <c r="B51" s="7" t="s">
        <v>92</v>
      </c>
      <c r="C51" s="7" t="s">
        <v>93</v>
      </c>
      <c r="D51" s="7" t="s">
        <v>64</v>
      </c>
      <c r="E51" s="23"/>
      <c r="F51" s="17"/>
      <c r="G51" s="1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4"/>
      <c r="V51" s="12"/>
      <c r="W51" s="12"/>
      <c r="X51" s="12"/>
      <c r="Y51" s="12"/>
      <c r="Z51" s="12"/>
      <c r="AA51" s="12"/>
      <c r="AB51" s="12"/>
      <c r="AC51" s="13"/>
      <c r="AD51" s="12">
        <v>73</v>
      </c>
      <c r="AE51" s="12">
        <v>33</v>
      </c>
      <c r="AF51" s="12">
        <v>106</v>
      </c>
      <c r="AG51" s="12">
        <v>3</v>
      </c>
      <c r="AH51" s="12"/>
      <c r="AI51" s="11">
        <v>143</v>
      </c>
      <c r="AJ51" s="11">
        <v>141</v>
      </c>
      <c r="AK51" s="11">
        <v>284</v>
      </c>
      <c r="AL51" s="11">
        <v>132</v>
      </c>
      <c r="AM51" s="11">
        <v>3</v>
      </c>
      <c r="AN51" s="14"/>
      <c r="AO51" s="11"/>
      <c r="AP51" s="11"/>
      <c r="AQ51" s="11"/>
      <c r="AR51" s="14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>
      <c r="A52" s="23"/>
      <c r="B52" s="23"/>
      <c r="C52" s="23"/>
      <c r="D52" s="14"/>
      <c r="E52" s="2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>
      <c r="A53" s="2" t="s">
        <v>49</v>
      </c>
      <c r="B53" s="7" t="s">
        <v>47</v>
      </c>
      <c r="C53" s="7" t="s">
        <v>48</v>
      </c>
      <c r="D53" s="7" t="s">
        <v>45</v>
      </c>
      <c r="E53" s="23"/>
      <c r="F53" s="17">
        <v>1</v>
      </c>
      <c r="G53" s="13"/>
      <c r="H53" s="18">
        <v>6.69</v>
      </c>
      <c r="I53" s="18">
        <v>36.795000000000002</v>
      </c>
      <c r="J53" s="18">
        <v>12</v>
      </c>
      <c r="K53" s="18">
        <v>48.795000000000002</v>
      </c>
      <c r="L53" s="18">
        <v>6.56</v>
      </c>
      <c r="M53" s="18">
        <v>36.08</v>
      </c>
      <c r="N53" s="18">
        <v>27</v>
      </c>
      <c r="O53" s="18">
        <v>63.08</v>
      </c>
      <c r="P53" s="18"/>
      <c r="Q53" s="18"/>
      <c r="R53" s="18"/>
      <c r="S53" s="18"/>
      <c r="T53" s="18">
        <v>1</v>
      </c>
      <c r="U53" s="14"/>
      <c r="V53" s="12"/>
      <c r="W53" s="13"/>
      <c r="X53" s="12">
        <v>7</v>
      </c>
      <c r="Y53" s="12"/>
      <c r="Z53" s="12"/>
      <c r="AA53" s="12"/>
      <c r="AB53" s="12">
        <v>2</v>
      </c>
      <c r="AC53" s="13"/>
      <c r="AD53" s="12">
        <v>73</v>
      </c>
      <c r="AE53" s="12">
        <v>29</v>
      </c>
      <c r="AF53" s="12">
        <v>102</v>
      </c>
      <c r="AG53" s="12">
        <v>1</v>
      </c>
      <c r="AH53" s="13"/>
      <c r="AI53" s="11">
        <v>114</v>
      </c>
      <c r="AJ53" s="11">
        <v>114</v>
      </c>
      <c r="AK53" s="11">
        <v>228</v>
      </c>
      <c r="AL53" s="11">
        <v>119</v>
      </c>
      <c r="AM53" s="11">
        <v>1</v>
      </c>
      <c r="AN53" s="14"/>
      <c r="AO53" s="11">
        <v>7.24</v>
      </c>
      <c r="AP53" s="11"/>
      <c r="AQ53" s="11">
        <v>2</v>
      </c>
      <c r="AR53" s="14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>
      <c r="A54" s="2" t="s">
        <v>49</v>
      </c>
      <c r="B54" s="7" t="s">
        <v>94</v>
      </c>
      <c r="C54" s="7" t="s">
        <v>95</v>
      </c>
      <c r="D54" s="7" t="s">
        <v>104</v>
      </c>
      <c r="E54" s="23"/>
      <c r="F54" s="17"/>
      <c r="G54" s="1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4"/>
      <c r="V54" s="12"/>
      <c r="W54" s="13"/>
      <c r="X54" s="12"/>
      <c r="Y54" s="12"/>
      <c r="Z54" s="12"/>
      <c r="AA54" s="12"/>
      <c r="AB54" s="12"/>
      <c r="AC54" s="13"/>
      <c r="AD54" s="12">
        <v>88</v>
      </c>
      <c r="AE54" s="12">
        <v>37</v>
      </c>
      <c r="AF54" s="12">
        <v>125</v>
      </c>
      <c r="AG54" s="12">
        <v>4</v>
      </c>
      <c r="AH54" s="13"/>
      <c r="AI54" s="11">
        <v>105</v>
      </c>
      <c r="AJ54" s="11">
        <v>91</v>
      </c>
      <c r="AK54" s="11">
        <v>196</v>
      </c>
      <c r="AL54" s="11">
        <v>92</v>
      </c>
      <c r="AM54" s="11">
        <v>2</v>
      </c>
      <c r="AN54" s="14"/>
      <c r="AO54" s="11"/>
      <c r="AP54" s="11"/>
      <c r="AQ54" s="11"/>
      <c r="AR54" s="14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>
      <c r="A55" s="2" t="s">
        <v>49</v>
      </c>
      <c r="B55" s="7" t="s">
        <v>54</v>
      </c>
      <c r="C55" s="7" t="s">
        <v>55</v>
      </c>
      <c r="D55" s="7" t="s">
        <v>45</v>
      </c>
      <c r="E55" s="23"/>
      <c r="F55" s="17">
        <v>1</v>
      </c>
      <c r="G55" s="13"/>
      <c r="H55" s="18">
        <v>5.53</v>
      </c>
      <c r="I55" s="18">
        <v>30.414999999999999</v>
      </c>
      <c r="J55" s="18">
        <v>12</v>
      </c>
      <c r="K55" s="18">
        <v>42.414999999999999</v>
      </c>
      <c r="L55" s="18"/>
      <c r="M55" s="18"/>
      <c r="N55" s="18"/>
      <c r="O55" s="18"/>
      <c r="P55" s="18"/>
      <c r="Q55" s="18"/>
      <c r="R55" s="18"/>
      <c r="S55" s="18"/>
      <c r="T55" s="18">
        <v>2</v>
      </c>
      <c r="U55" s="14"/>
      <c r="V55" s="12"/>
      <c r="W55" s="13"/>
      <c r="X55" s="12">
        <v>8</v>
      </c>
      <c r="Y55" s="12">
        <v>4</v>
      </c>
      <c r="Z55" s="12"/>
      <c r="AA55" s="12"/>
      <c r="AB55" s="12">
        <v>1</v>
      </c>
      <c r="AC55" s="13"/>
      <c r="AD55" s="12">
        <v>79</v>
      </c>
      <c r="AE55" s="12">
        <v>32</v>
      </c>
      <c r="AF55" s="12">
        <v>111</v>
      </c>
      <c r="AG55" s="12">
        <v>2</v>
      </c>
      <c r="AH55" s="13"/>
      <c r="AI55" s="11">
        <v>83</v>
      </c>
      <c r="AJ55" s="11">
        <v>97</v>
      </c>
      <c r="AK55" s="11">
        <v>180</v>
      </c>
      <c r="AL55" s="11">
        <v>91</v>
      </c>
      <c r="AM55" s="11">
        <v>3</v>
      </c>
      <c r="AN55" s="14"/>
      <c r="AO55" s="11">
        <v>7.06</v>
      </c>
      <c r="AP55" s="11"/>
      <c r="AQ55" s="11">
        <v>1</v>
      </c>
      <c r="AR55" s="14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>
      <c r="A56" s="2" t="s">
        <v>49</v>
      </c>
      <c r="B56" s="7" t="s">
        <v>96</v>
      </c>
      <c r="C56" s="7" t="s">
        <v>97</v>
      </c>
      <c r="D56" s="7" t="s">
        <v>105</v>
      </c>
      <c r="E56" s="23"/>
      <c r="F56" s="17"/>
      <c r="G56" s="13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4"/>
      <c r="V56" s="12"/>
      <c r="W56" s="13"/>
      <c r="X56" s="12"/>
      <c r="Y56" s="12"/>
      <c r="Z56" s="12"/>
      <c r="AA56" s="12"/>
      <c r="AB56" s="12"/>
      <c r="AC56" s="13"/>
      <c r="AD56" s="12"/>
      <c r="AE56" s="12"/>
      <c r="AF56" s="12"/>
      <c r="AG56" s="12"/>
      <c r="AH56" s="13"/>
      <c r="AI56" s="11">
        <v>89</v>
      </c>
      <c r="AJ56" s="11">
        <v>90</v>
      </c>
      <c r="AK56" s="11">
        <v>179</v>
      </c>
      <c r="AL56" s="11">
        <v>89</v>
      </c>
      <c r="AM56" s="11">
        <v>4</v>
      </c>
      <c r="AN56" s="14"/>
      <c r="AO56" s="11"/>
      <c r="AP56" s="11"/>
      <c r="AQ56" s="11"/>
      <c r="AR56" s="14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>
      <c r="A57" s="2" t="s">
        <v>49</v>
      </c>
      <c r="B57" s="7" t="s">
        <v>98</v>
      </c>
      <c r="C57" s="7" t="s">
        <v>99</v>
      </c>
      <c r="D57" s="7" t="s">
        <v>104</v>
      </c>
      <c r="E57" s="23"/>
      <c r="F57" s="17"/>
      <c r="G57" s="1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4"/>
      <c r="V57" s="12"/>
      <c r="W57" s="13"/>
      <c r="X57" s="12"/>
      <c r="Y57" s="12"/>
      <c r="Z57" s="12"/>
      <c r="AA57" s="12"/>
      <c r="AB57" s="12"/>
      <c r="AC57" s="13"/>
      <c r="AD57" s="12">
        <v>82</v>
      </c>
      <c r="AE57" s="12">
        <v>31</v>
      </c>
      <c r="AF57" s="12">
        <v>113</v>
      </c>
      <c r="AG57" s="12">
        <v>3</v>
      </c>
      <c r="AH57" s="13"/>
      <c r="AI57" s="11">
        <v>73</v>
      </c>
      <c r="AJ57" s="11">
        <v>82</v>
      </c>
      <c r="AK57" s="11">
        <v>155</v>
      </c>
      <c r="AL57" s="11">
        <v>71</v>
      </c>
      <c r="AM57" s="11">
        <v>5</v>
      </c>
      <c r="AN57" s="14"/>
      <c r="AO57" s="11"/>
      <c r="AP57" s="11"/>
      <c r="AQ57" s="11"/>
      <c r="AR57" s="14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>
      <c r="A58" s="2" t="s">
        <v>49</v>
      </c>
      <c r="B58" s="7" t="s">
        <v>100</v>
      </c>
      <c r="C58" s="7" t="s">
        <v>101</v>
      </c>
      <c r="D58" s="7" t="s">
        <v>104</v>
      </c>
      <c r="E58" s="23"/>
      <c r="F58" s="17"/>
      <c r="G58" s="13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4"/>
      <c r="V58" s="12"/>
      <c r="W58" s="13"/>
      <c r="X58" s="12"/>
      <c r="Y58" s="12"/>
      <c r="Z58" s="12"/>
      <c r="AA58" s="12"/>
      <c r="AB58" s="12"/>
      <c r="AC58" s="13"/>
      <c r="AD58" s="12">
        <v>89</v>
      </c>
      <c r="AE58" s="12"/>
      <c r="AF58" s="12"/>
      <c r="AG58" s="12">
        <v>5</v>
      </c>
      <c r="AH58" s="13"/>
      <c r="AI58" s="11">
        <v>70</v>
      </c>
      <c r="AJ58" s="11">
        <v>69</v>
      </c>
      <c r="AK58" s="11">
        <v>139</v>
      </c>
      <c r="AL58" s="11"/>
      <c r="AM58" s="11">
        <v>6</v>
      </c>
      <c r="AN58" s="14"/>
      <c r="AO58" s="11"/>
      <c r="AP58" s="11"/>
      <c r="AQ58" s="11"/>
      <c r="AR58" s="14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>
      <c r="A59" s="2" t="s">
        <v>49</v>
      </c>
      <c r="B59" s="7" t="s">
        <v>102</v>
      </c>
      <c r="C59" s="7" t="s">
        <v>103</v>
      </c>
      <c r="D59" s="16" t="s">
        <v>45</v>
      </c>
      <c r="E59" s="23"/>
      <c r="F59" s="17"/>
      <c r="G59" s="13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4"/>
      <c r="V59" s="12"/>
      <c r="W59" s="13"/>
      <c r="X59" s="12"/>
      <c r="Y59" s="12"/>
      <c r="Z59" s="12"/>
      <c r="AA59" s="12"/>
      <c r="AB59" s="12"/>
      <c r="AC59" s="13"/>
      <c r="AD59" s="12">
        <v>95</v>
      </c>
      <c r="AE59" s="12"/>
      <c r="AF59" s="12"/>
      <c r="AG59" s="12">
        <v>6</v>
      </c>
      <c r="AH59" s="13"/>
      <c r="AI59" s="11">
        <v>50</v>
      </c>
      <c r="AJ59" s="11">
        <v>65</v>
      </c>
      <c r="AK59" s="11">
        <v>115</v>
      </c>
      <c r="AL59" s="11"/>
      <c r="AM59" s="11">
        <v>7</v>
      </c>
      <c r="AN59" s="14"/>
      <c r="AO59" s="11"/>
      <c r="AP59" s="11"/>
      <c r="AQ59" s="11"/>
      <c r="AR59" s="14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>
      <c r="F60" s="17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>
      <c r="F61" s="17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>
      <c r="F62" s="17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>
      <c r="F63" s="17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>
      <c r="F64" s="17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6:53">
      <c r="F65" s="17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6:53">
      <c r="F66" s="17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6:53">
      <c r="F67" s="17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6:53"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6:53">
      <c r="F69" s="17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6:53"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6:53">
      <c r="F71" s="17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6:53">
      <c r="F72" s="17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6:53"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6:53">
      <c r="F74" s="17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6:53">
      <c r="F75" s="17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6:53">
      <c r="F76" s="17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6:53">
      <c r="F77" s="17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6:53">
      <c r="F78" s="17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6:53">
      <c r="F79" s="17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6:53">
      <c r="F80" s="17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6:53">
      <c r="F81" s="17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6:53">
      <c r="F82" s="17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6:53">
      <c r="F83" s="17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6:53">
      <c r="F84" s="17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6:53"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6:53">
      <c r="F86" s="17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6:53">
      <c r="F87" s="17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6:53">
      <c r="F88" s="17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6:53">
      <c r="F89" s="17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6:53">
      <c r="F90" s="17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</sheetData>
  <pageMargins left="0.75" right="0.75" top="1" bottom="1" header="0.5" footer="0.5"/>
  <pageSetup paperSize="9" orientation="portrait" horizontalDpi="4294967292" verticalDpi="4294967292"/>
  <ignoredErrors>
    <ignoredError sqref="AK9:AK13 AK16:AK18 AK14:AK15 I29:M30 I40:M40 Q4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Lundmark</dc:creator>
  <cp:lastModifiedBy>Peter Lundmark</cp:lastModifiedBy>
  <dcterms:created xsi:type="dcterms:W3CDTF">2014-07-31T07:53:09Z</dcterms:created>
  <dcterms:modified xsi:type="dcterms:W3CDTF">2014-07-31T12:53:31Z</dcterms:modified>
</cp:coreProperties>
</file>